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wshfc1-my.sharepoint.com/personal/tanya_scratchley_wshfc_org/Documents/SLR/1st contact w Sponsor/"/>
    </mc:Choice>
  </mc:AlternateContent>
  <xr:revisionPtr revIDLastSave="1" documentId="8_{F38D93A3-4B80-4653-B63A-DD8A9E015596}" xr6:coauthVersionLast="47" xr6:coauthVersionMax="47" xr10:uidLastSave="{DF7A6531-42F2-42D4-89B5-CD85F678C129}"/>
  <bookViews>
    <workbookView xWindow="-108" yWindow="-108" windowWidth="23256" windowHeight="1245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1" l="1"/>
  <c r="D12" i="1"/>
  <c r="E12" i="1"/>
  <c r="F12" i="1"/>
  <c r="G12" i="1"/>
  <c r="H12" i="1"/>
  <c r="I12" i="1"/>
  <c r="J12" i="1"/>
  <c r="K12" i="1"/>
  <c r="L12" i="1"/>
  <c r="M12" i="1"/>
  <c r="N12" i="1"/>
  <c r="O12" i="1"/>
  <c r="P12" i="1"/>
  <c r="B12" i="1"/>
  <c r="D11" i="1" l="1"/>
  <c r="F11" i="1"/>
  <c r="I11" i="1"/>
  <c r="J11" i="1"/>
  <c r="F7" i="1"/>
  <c r="F17" i="1" s="1"/>
  <c r="N7" i="1"/>
  <c r="N17" i="1" s="1"/>
  <c r="C11" i="1"/>
  <c r="E11" i="1"/>
  <c r="G11" i="1"/>
  <c r="H11" i="1"/>
  <c r="K11" i="1"/>
  <c r="L11" i="1"/>
  <c r="M11" i="1"/>
  <c r="N11" i="1"/>
  <c r="O11" i="1"/>
  <c r="P11" i="1"/>
  <c r="C29" i="1"/>
  <c r="D29" i="1"/>
  <c r="E29" i="1"/>
  <c r="F29" i="1"/>
  <c r="G29" i="1"/>
  <c r="H29" i="1"/>
  <c r="I29" i="1"/>
  <c r="J29" i="1"/>
  <c r="K29" i="1"/>
  <c r="L29" i="1"/>
  <c r="M29" i="1"/>
  <c r="N29" i="1"/>
  <c r="O29" i="1"/>
  <c r="P29" i="1"/>
  <c r="B29" i="1"/>
  <c r="G7" i="1"/>
  <c r="G17" i="1" s="1"/>
  <c r="O7" i="1"/>
  <c r="O17" i="1" s="1"/>
  <c r="J7" i="1" l="1"/>
  <c r="J17" i="1" s="1"/>
  <c r="M7" i="1"/>
  <c r="M17" i="1" s="1"/>
  <c r="E7" i="1"/>
  <c r="E17" i="1" s="1"/>
  <c r="K7" i="1"/>
  <c r="K17" i="1" s="1"/>
  <c r="C7" i="1"/>
  <c r="C17" i="1" s="1"/>
  <c r="L7" i="1"/>
  <c r="L17" i="1" s="1"/>
  <c r="H7" i="1"/>
  <c r="H17" i="1" s="1"/>
  <c r="D7" i="1"/>
  <c r="D17" i="1" s="1"/>
  <c r="I7" i="1"/>
  <c r="I17" i="1" s="1"/>
  <c r="P7" i="1"/>
  <c r="P17" i="1" s="1"/>
  <c r="P18" i="1" s="1"/>
  <c r="C25" i="1"/>
  <c r="D25" i="1" s="1"/>
  <c r="E25" i="1" s="1"/>
  <c r="F25" i="1" s="1"/>
  <c r="G25" i="1" s="1"/>
  <c r="H25" i="1" s="1"/>
  <c r="I25" i="1" s="1"/>
  <c r="J25" i="1" s="1"/>
  <c r="K25" i="1" s="1"/>
  <c r="L25" i="1" s="1"/>
  <c r="M25" i="1" s="1"/>
  <c r="N25" i="1" s="1"/>
  <c r="O25" i="1" s="1"/>
  <c r="P25" i="1" s="1"/>
  <c r="B25" i="1"/>
  <c r="I13" i="1" l="1"/>
  <c r="J13" i="1"/>
  <c r="K13" i="1"/>
  <c r="L13" i="1"/>
  <c r="M13" i="1"/>
  <c r="N13" i="1"/>
  <c r="O13" i="1"/>
  <c r="P13" i="1"/>
  <c r="B7" i="1" l="1"/>
  <c r="B17" i="1" l="1"/>
  <c r="B18" i="1" s="1"/>
  <c r="H18" i="1"/>
  <c r="G18" i="1"/>
  <c r="J18" i="1"/>
  <c r="N18" i="1"/>
  <c r="F18" i="1"/>
  <c r="M18" i="1"/>
  <c r="E18" i="1"/>
  <c r="I18" i="1"/>
  <c r="O18" i="1"/>
  <c r="L18" i="1"/>
  <c r="D18" i="1"/>
  <c r="K18" i="1"/>
  <c r="C18" i="1"/>
  <c r="B11" i="1" l="1"/>
  <c r="B13" i="1" s="1"/>
  <c r="H13" i="1"/>
  <c r="G13" i="1"/>
  <c r="F13" i="1"/>
  <c r="E13" i="1"/>
  <c r="D13" i="1"/>
  <c r="C13" i="1"/>
</calcChain>
</file>

<file path=xl/sharedStrings.xml><?xml version="1.0" encoding="utf-8"?>
<sst xmlns="http://schemas.openxmlformats.org/spreadsheetml/2006/main" count="32" uniqueCount="31">
  <si>
    <t>Effective Income</t>
  </si>
  <si>
    <t>Less Oper Exp</t>
  </si>
  <si>
    <t>NOI</t>
  </si>
  <si>
    <t>Yr 1</t>
  </si>
  <si>
    <t>Yr 2</t>
  </si>
  <si>
    <t>Yr 3</t>
  </si>
  <si>
    <t>Yr 4</t>
  </si>
  <si>
    <t>Yr 5</t>
  </si>
  <si>
    <t>Yr 6</t>
  </si>
  <si>
    <t>Yr 7</t>
  </si>
  <si>
    <t>Yr 8</t>
  </si>
  <si>
    <t>Yr 9</t>
  </si>
  <si>
    <t>Yr 10</t>
  </si>
  <si>
    <t>Yr 11</t>
  </si>
  <si>
    <t>Yr 12</t>
  </si>
  <si>
    <t>Yr 13</t>
  </si>
  <si>
    <t>Yr 14</t>
  </si>
  <si>
    <t>Yr 15</t>
  </si>
  <si>
    <t>Annual Reserve Contributions</t>
  </si>
  <si>
    <t>Cash Flow as % of Expenses</t>
  </si>
  <si>
    <t>Project Name:</t>
  </si>
  <si>
    <t>Debt (Hard/Soft)</t>
  </si>
  <si>
    <t>This must be less than 10% of Operating Expenses each year.</t>
  </si>
  <si>
    <t>Total Debt Service</t>
  </si>
  <si>
    <t>Net Cash Flow</t>
  </si>
  <si>
    <t>Overall DSCR</t>
  </si>
  <si>
    <t>Deferred Dev Fee</t>
  </si>
  <si>
    <t>Debt (Soft)</t>
  </si>
  <si>
    <t>Expense Coverage Ratio</t>
  </si>
  <si>
    <t>Hard Debt</t>
  </si>
  <si>
    <t>Hard DSCR (if a Project has no hard debt: Expense Coverage Ratio (Gross Income divided by Total Operating Expenses)) must fall between 1.10 and 1.45x's for all 15 yrs.  Soft DSCR can be different as long as Cash Flow as % of Expenses is less than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</si>
</sst>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8" x14ac:knownFonts="1">
    <font>
      <sz val="11"/>
      <color theme="1"/>
      <name val="Calibri"/>
      <family val="2"/>
      <scheme val="minor"/>
    </font>
    <font>
      <sz val="11"/>
      <color theme="1"/>
      <name val="Calibri"/>
      <family val="2"/>
      <scheme val="minor"/>
    </font>
    <font>
      <b/>
      <u/>
      <sz val="11"/>
      <color theme="1"/>
      <name val="Calibri"/>
      <family val="2"/>
      <scheme val="minor"/>
    </font>
    <font>
      <b/>
      <sz val="11"/>
      <color theme="1"/>
      <name val="Calibri"/>
      <family val="2"/>
      <scheme val="minor"/>
    </font>
    <font>
      <b/>
      <sz val="11"/>
      <name val="Calibri"/>
      <family val="2"/>
      <scheme val="minor"/>
    </font>
    <font>
      <b/>
      <sz val="11"/>
      <color rgb="FFFF0000"/>
      <name val="Calibri"/>
      <family val="2"/>
      <scheme val="minor"/>
    </font>
    <font>
      <sz val="10"/>
      <name val="Arial"/>
      <family val="2"/>
    </font>
    <font>
      <sz val="8"/>
      <color theme="1"/>
      <name val="Arial"/>
      <family val="2"/>
    </font>
  </fonts>
  <fills count="3">
    <fill>
      <patternFill patternType="none"/>
    </fill>
    <fill>
      <patternFill patternType="gray125"/>
    </fill>
    <fill>
      <patternFill patternType="solid">
        <fgColor theme="9" tint="0.59999389629810485"/>
        <bgColor indexed="64"/>
      </patternFill>
    </fill>
  </fills>
  <borders count="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0" fontId="7" fillId="0" borderId="0"/>
    <xf numFmtId="44" fontId="1" fillId="0" borderId="0" applyFont="0" applyFill="0" applyBorder="0" applyAlignment="0" applyProtection="0"/>
  </cellStyleXfs>
  <cellXfs count="23">
    <xf numFmtId="0" fontId="0" fillId="0" borderId="0" xfId="0"/>
    <xf numFmtId="164" fontId="0" fillId="0" borderId="0" xfId="2" applyNumberFormat="1" applyFont="1"/>
    <xf numFmtId="164" fontId="0" fillId="0" borderId="0" xfId="0" applyNumberFormat="1"/>
    <xf numFmtId="43" fontId="0" fillId="0" borderId="0" xfId="1" applyFont="1"/>
    <xf numFmtId="0" fontId="2" fillId="0" borderId="0" xfId="0" applyFont="1"/>
    <xf numFmtId="0" fontId="4" fillId="0" borderId="0" xfId="0" applyFont="1"/>
    <xf numFmtId="0" fontId="3" fillId="0" borderId="0" xfId="0" applyFont="1"/>
    <xf numFmtId="164" fontId="0" fillId="0" borderId="1" xfId="2" applyNumberFormat="1" applyFont="1" applyBorder="1"/>
    <xf numFmtId="0" fontId="3" fillId="0" borderId="0" xfId="0" applyFont="1" applyAlignment="1">
      <alignment horizontal="right"/>
    </xf>
    <xf numFmtId="0" fontId="0" fillId="0" borderId="1" xfId="0" applyBorder="1" applyAlignment="1">
      <alignment horizontal="center"/>
    </xf>
    <xf numFmtId="44" fontId="0" fillId="0" borderId="0" xfId="0" applyNumberFormat="1"/>
    <xf numFmtId="1" fontId="0" fillId="0" borderId="0" xfId="0" applyNumberFormat="1"/>
    <xf numFmtId="0" fontId="3" fillId="0" borderId="0" xfId="0" applyFont="1" applyAlignment="1">
      <alignment horizontal="left"/>
    </xf>
    <xf numFmtId="164" fontId="0" fillId="0" borderId="0" xfId="2" applyNumberFormat="1" applyFont="1" applyBorder="1"/>
    <xf numFmtId="10" fontId="0" fillId="0" borderId="0" xfId="3" applyNumberFormat="1" applyFont="1" applyFill="1"/>
    <xf numFmtId="164" fontId="1" fillId="0" borderId="0" xfId="2" applyNumberFormat="1" applyFont="1" applyBorder="1"/>
    <xf numFmtId="43" fontId="0" fillId="0" borderId="0" xfId="1" applyFont="1" applyFill="1"/>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2" borderId="0" xfId="0" applyFont="1" applyFill="1"/>
    <xf numFmtId="0" fontId="5" fillId="2" borderId="0" xfId="0" applyFont="1" applyFill="1"/>
    <xf numFmtId="0" fontId="0" fillId="2" borderId="0" xfId="0" applyFill="1"/>
  </cellXfs>
  <cellStyles count="8">
    <cellStyle name="Comma" xfId="1" builtinId="3"/>
    <cellStyle name="Currency" xfId="2" builtinId="4"/>
    <cellStyle name="Currency 4 5" xfId="7" xr:uid="{738ED2DD-B329-4C27-9ABE-ED7588AE652C}"/>
    <cellStyle name="Normal" xfId="0" builtinId="0"/>
    <cellStyle name="Normal 2" xfId="6" xr:uid="{B7C41820-F2E4-4056-92AE-CF739DA6799B}"/>
    <cellStyle name="Normal 2 3" xfId="4" xr:uid="{F3293286-945D-431B-9502-EA5E3D939F50}"/>
    <cellStyle name="Normal 3 2" xfId="5" xr:uid="{2A3E04A6-E716-4395-851F-A7D8067C2025}"/>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2"/>
  <sheetViews>
    <sheetView tabSelected="1" zoomScale="110" zoomScaleNormal="110" workbookViewId="0">
      <selection activeCell="A21" sqref="A21:U22"/>
    </sheetView>
  </sheetViews>
  <sheetFormatPr defaultRowHeight="14.4" x14ac:dyDescent="0.3"/>
  <cols>
    <col min="1" max="1" width="31.6640625" customWidth="1"/>
    <col min="2" max="2" width="10.77734375" customWidth="1"/>
    <col min="3" max="3" width="11.33203125" bestFit="1" customWidth="1"/>
    <col min="4" max="4" width="11" bestFit="1" customWidth="1"/>
    <col min="5" max="12" width="11.33203125" bestFit="1" customWidth="1"/>
    <col min="13" max="16" width="12.109375" bestFit="1" customWidth="1"/>
  </cols>
  <sheetData>
    <row r="1" spans="1:16" ht="15" thickBot="1" x14ac:dyDescent="0.35"/>
    <row r="2" spans="1:16" ht="15" thickBot="1" x14ac:dyDescent="0.35">
      <c r="A2" s="6" t="s">
        <v>20</v>
      </c>
      <c r="B2" s="17"/>
      <c r="C2" s="18"/>
      <c r="D2" s="18"/>
      <c r="E2" s="19"/>
    </row>
    <row r="3" spans="1:16" x14ac:dyDescent="0.3">
      <c r="A3" s="4"/>
    </row>
    <row r="4" spans="1:16" ht="15" thickBot="1" x14ac:dyDescent="0.35">
      <c r="B4" s="9" t="s">
        <v>3</v>
      </c>
      <c r="C4" s="9" t="s">
        <v>4</v>
      </c>
      <c r="D4" s="9" t="s">
        <v>5</v>
      </c>
      <c r="E4" s="9" t="s">
        <v>6</v>
      </c>
      <c r="F4" s="9" t="s">
        <v>7</v>
      </c>
      <c r="G4" s="9" t="s">
        <v>8</v>
      </c>
      <c r="H4" s="9" t="s">
        <v>9</v>
      </c>
      <c r="I4" s="9" t="s">
        <v>10</v>
      </c>
      <c r="J4" s="9" t="s">
        <v>11</v>
      </c>
      <c r="K4" s="9" t="s">
        <v>12</v>
      </c>
      <c r="L4" s="9" t="s">
        <v>13</v>
      </c>
      <c r="M4" s="9" t="s">
        <v>14</v>
      </c>
      <c r="N4" s="9" t="s">
        <v>15</v>
      </c>
      <c r="O4" s="9" t="s">
        <v>16</v>
      </c>
      <c r="P4" s="9" t="s">
        <v>17</v>
      </c>
    </row>
    <row r="5" spans="1:16" x14ac:dyDescent="0.3">
      <c r="A5" s="6" t="s">
        <v>0</v>
      </c>
      <c r="B5" s="1"/>
      <c r="C5" s="1"/>
      <c r="D5" s="1"/>
      <c r="E5" s="1"/>
      <c r="F5" s="1"/>
      <c r="G5" s="1"/>
      <c r="H5" s="1"/>
      <c r="I5" s="1"/>
      <c r="J5" s="1"/>
      <c r="K5" s="1"/>
      <c r="L5" s="1"/>
      <c r="M5" s="1"/>
      <c r="N5" s="1"/>
      <c r="O5" s="1"/>
      <c r="P5" s="1"/>
    </row>
    <row r="6" spans="1:16" ht="15" thickBot="1" x14ac:dyDescent="0.35">
      <c r="A6" s="6" t="s">
        <v>1</v>
      </c>
      <c r="B6" s="7"/>
      <c r="C6" s="7"/>
      <c r="D6" s="7"/>
      <c r="E6" s="7"/>
      <c r="F6" s="7"/>
      <c r="G6" s="7"/>
      <c r="H6" s="7"/>
      <c r="I6" s="7"/>
      <c r="J6" s="7"/>
      <c r="K6" s="7"/>
      <c r="L6" s="7"/>
      <c r="M6" s="7"/>
      <c r="N6" s="7"/>
      <c r="O6" s="7"/>
      <c r="P6" s="7"/>
    </row>
    <row r="7" spans="1:16" x14ac:dyDescent="0.3">
      <c r="A7" s="8" t="s">
        <v>2</v>
      </c>
      <c r="B7" s="1">
        <f t="shared" ref="B7:P7" si="0">B5-B6</f>
        <v>0</v>
      </c>
      <c r="C7" s="1">
        <f t="shared" si="0"/>
        <v>0</v>
      </c>
      <c r="D7" s="1">
        <f t="shared" si="0"/>
        <v>0</v>
      </c>
      <c r="E7" s="1">
        <f t="shared" si="0"/>
        <v>0</v>
      </c>
      <c r="F7" s="1">
        <f t="shared" si="0"/>
        <v>0</v>
      </c>
      <c r="G7" s="1">
        <f t="shared" si="0"/>
        <v>0</v>
      </c>
      <c r="H7" s="1">
        <f t="shared" si="0"/>
        <v>0</v>
      </c>
      <c r="I7" s="1">
        <f t="shared" si="0"/>
        <v>0</v>
      </c>
      <c r="J7" s="1">
        <f t="shared" si="0"/>
        <v>0</v>
      </c>
      <c r="K7" s="1">
        <f t="shared" si="0"/>
        <v>0</v>
      </c>
      <c r="L7" s="1">
        <f t="shared" si="0"/>
        <v>0</v>
      </c>
      <c r="M7" s="1">
        <f t="shared" si="0"/>
        <v>0</v>
      </c>
      <c r="N7" s="1">
        <f t="shared" si="0"/>
        <v>0</v>
      </c>
      <c r="O7" s="1">
        <f t="shared" si="0"/>
        <v>0</v>
      </c>
      <c r="P7" s="1">
        <f t="shared" si="0"/>
        <v>0</v>
      </c>
    </row>
    <row r="8" spans="1:16" x14ac:dyDescent="0.3">
      <c r="B8" s="2"/>
      <c r="C8" s="2"/>
      <c r="D8" s="2"/>
      <c r="E8" s="2"/>
      <c r="F8" s="2"/>
      <c r="G8" s="2"/>
      <c r="H8" s="2"/>
      <c r="I8" s="2"/>
      <c r="J8" s="2"/>
      <c r="K8" s="2"/>
      <c r="L8" s="2"/>
      <c r="M8" s="2"/>
      <c r="N8" s="2"/>
      <c r="O8" s="2"/>
      <c r="P8" s="2"/>
    </row>
    <row r="9" spans="1:16" x14ac:dyDescent="0.3">
      <c r="A9" s="6" t="s">
        <v>29</v>
      </c>
      <c r="B9" s="1">
        <v>0</v>
      </c>
      <c r="C9" s="1">
        <v>0</v>
      </c>
      <c r="D9" s="1">
        <v>0</v>
      </c>
      <c r="E9" s="1">
        <v>0</v>
      </c>
      <c r="F9" s="1">
        <v>0</v>
      </c>
      <c r="G9" s="1">
        <v>0</v>
      </c>
      <c r="H9" s="1">
        <v>0</v>
      </c>
      <c r="I9" s="1">
        <v>0</v>
      </c>
      <c r="J9" s="1">
        <v>0</v>
      </c>
      <c r="K9" s="1">
        <v>0</v>
      </c>
      <c r="L9" s="1">
        <v>0</v>
      </c>
      <c r="M9" s="1">
        <v>0</v>
      </c>
      <c r="N9" s="1">
        <v>0</v>
      </c>
      <c r="O9" s="1">
        <v>0</v>
      </c>
      <c r="P9" s="1">
        <v>0</v>
      </c>
    </row>
    <row r="10" spans="1:16" ht="15" hidden="1" thickBot="1" x14ac:dyDescent="0.35">
      <c r="A10" s="6" t="s">
        <v>27</v>
      </c>
      <c r="B10" s="7">
        <v>0</v>
      </c>
      <c r="C10" s="7">
        <v>0</v>
      </c>
      <c r="D10" s="7">
        <v>0</v>
      </c>
      <c r="E10" s="7">
        <v>0</v>
      </c>
      <c r="F10" s="7">
        <v>0</v>
      </c>
      <c r="G10" s="7">
        <v>0</v>
      </c>
      <c r="H10" s="7">
        <v>0</v>
      </c>
      <c r="I10" s="7">
        <v>0</v>
      </c>
      <c r="J10" s="7">
        <v>0</v>
      </c>
      <c r="K10" s="7">
        <v>0</v>
      </c>
      <c r="L10" s="7">
        <v>0</v>
      </c>
      <c r="M10" s="7">
        <v>0</v>
      </c>
      <c r="N10" s="7">
        <v>0</v>
      </c>
      <c r="O10" s="7">
        <v>0</v>
      </c>
      <c r="P10" s="7">
        <v>0</v>
      </c>
    </row>
    <row r="11" spans="1:16" x14ac:dyDescent="0.3">
      <c r="A11" s="8" t="s">
        <v>23</v>
      </c>
      <c r="B11" s="1">
        <f t="shared" ref="B11:H11" si="1">SUM(B9:B10)</f>
        <v>0</v>
      </c>
      <c r="C11" s="1">
        <f t="shared" si="1"/>
        <v>0</v>
      </c>
      <c r="D11" s="1">
        <f t="shared" si="1"/>
        <v>0</v>
      </c>
      <c r="E11" s="1">
        <f t="shared" si="1"/>
        <v>0</v>
      </c>
      <c r="F11" s="1">
        <f t="shared" si="1"/>
        <v>0</v>
      </c>
      <c r="G11" s="1">
        <f t="shared" si="1"/>
        <v>0</v>
      </c>
      <c r="H11" s="1">
        <f t="shared" si="1"/>
        <v>0</v>
      </c>
      <c r="I11" s="1">
        <f t="shared" ref="I11:O11" si="2">SUM(I9:I10)</f>
        <v>0</v>
      </c>
      <c r="J11" s="1">
        <f t="shared" si="2"/>
        <v>0</v>
      </c>
      <c r="K11" s="1">
        <f t="shared" si="2"/>
        <v>0</v>
      </c>
      <c r="L11" s="1">
        <f t="shared" si="2"/>
        <v>0</v>
      </c>
      <c r="M11" s="1">
        <f t="shared" si="2"/>
        <v>0</v>
      </c>
      <c r="N11" s="1">
        <f t="shared" si="2"/>
        <v>0</v>
      </c>
      <c r="O11" s="1">
        <f t="shared" si="2"/>
        <v>0</v>
      </c>
      <c r="P11" s="1">
        <f>SUM(P9:P10)</f>
        <v>0</v>
      </c>
    </row>
    <row r="12" spans="1:16" x14ac:dyDescent="0.3">
      <c r="A12" s="8" t="s">
        <v>28</v>
      </c>
      <c r="B12" s="16" t="e">
        <f>B5/B6</f>
        <v>#DIV/0!</v>
      </c>
      <c r="C12" s="16" t="e">
        <f t="shared" ref="C12:P12" si="3">C5/C6</f>
        <v>#DIV/0!</v>
      </c>
      <c r="D12" s="16" t="e">
        <f t="shared" si="3"/>
        <v>#DIV/0!</v>
      </c>
      <c r="E12" s="16" t="e">
        <f t="shared" si="3"/>
        <v>#DIV/0!</v>
      </c>
      <c r="F12" s="16" t="e">
        <f t="shared" si="3"/>
        <v>#DIV/0!</v>
      </c>
      <c r="G12" s="16" t="e">
        <f t="shared" si="3"/>
        <v>#DIV/0!</v>
      </c>
      <c r="H12" s="16" t="e">
        <f t="shared" si="3"/>
        <v>#DIV/0!</v>
      </c>
      <c r="I12" s="16" t="e">
        <f t="shared" si="3"/>
        <v>#DIV/0!</v>
      </c>
      <c r="J12" s="16" t="e">
        <f t="shared" si="3"/>
        <v>#DIV/0!</v>
      </c>
      <c r="K12" s="16" t="e">
        <f t="shared" si="3"/>
        <v>#DIV/0!</v>
      </c>
      <c r="L12" s="16" t="e">
        <f t="shared" si="3"/>
        <v>#DIV/0!</v>
      </c>
      <c r="M12" s="16" t="e">
        <f t="shared" si="3"/>
        <v>#DIV/0!</v>
      </c>
      <c r="N12" s="16" t="e">
        <f t="shared" si="3"/>
        <v>#DIV/0!</v>
      </c>
      <c r="O12" s="16" t="e">
        <f t="shared" si="3"/>
        <v>#DIV/0!</v>
      </c>
      <c r="P12" s="16" t="e">
        <f t="shared" si="3"/>
        <v>#DIV/0!</v>
      </c>
    </row>
    <row r="13" spans="1:16" hidden="1" x14ac:dyDescent="0.3">
      <c r="A13" s="8" t="s">
        <v>25</v>
      </c>
      <c r="B13" s="3" t="e">
        <f>ROUNDUP(B7/B11,2)</f>
        <v>#DIV/0!</v>
      </c>
      <c r="C13" s="3" t="e">
        <f t="shared" ref="C13:P13" si="4">ROUNDUP(C7/C11,2)</f>
        <v>#DIV/0!</v>
      </c>
      <c r="D13" s="3" t="e">
        <f t="shared" si="4"/>
        <v>#DIV/0!</v>
      </c>
      <c r="E13" s="3" t="e">
        <f t="shared" si="4"/>
        <v>#DIV/0!</v>
      </c>
      <c r="F13" s="3" t="e">
        <f t="shared" si="4"/>
        <v>#DIV/0!</v>
      </c>
      <c r="G13" s="3" t="e">
        <f t="shared" si="4"/>
        <v>#DIV/0!</v>
      </c>
      <c r="H13" s="3" t="e">
        <f t="shared" si="4"/>
        <v>#DIV/0!</v>
      </c>
      <c r="I13" s="3" t="e">
        <f t="shared" si="4"/>
        <v>#DIV/0!</v>
      </c>
      <c r="J13" s="3" t="e">
        <f t="shared" si="4"/>
        <v>#DIV/0!</v>
      </c>
      <c r="K13" s="3" t="e">
        <f t="shared" si="4"/>
        <v>#DIV/0!</v>
      </c>
      <c r="L13" s="3" t="e">
        <f t="shared" si="4"/>
        <v>#DIV/0!</v>
      </c>
      <c r="M13" s="3" t="e">
        <f t="shared" si="4"/>
        <v>#DIV/0!</v>
      </c>
      <c r="N13" s="3" t="e">
        <f t="shared" si="4"/>
        <v>#DIV/0!</v>
      </c>
      <c r="O13" s="3" t="e">
        <f t="shared" si="4"/>
        <v>#DIV/0!</v>
      </c>
      <c r="P13" s="3" t="e">
        <f t="shared" si="4"/>
        <v>#DIV/0!</v>
      </c>
    </row>
    <row r="14" spans="1:16" x14ac:dyDescent="0.3">
      <c r="B14" s="2"/>
      <c r="C14" s="2"/>
      <c r="D14" s="2"/>
      <c r="E14" s="2"/>
      <c r="F14" s="2"/>
      <c r="G14" s="2"/>
      <c r="H14" s="2"/>
      <c r="I14" s="2"/>
      <c r="J14" s="2"/>
      <c r="K14" s="2"/>
      <c r="L14" s="2"/>
      <c r="M14" s="2"/>
      <c r="N14" s="2"/>
      <c r="O14" s="2"/>
      <c r="P14" s="2"/>
    </row>
    <row r="15" spans="1:16" x14ac:dyDescent="0.3">
      <c r="A15" s="6" t="s">
        <v>18</v>
      </c>
      <c r="B15" s="13"/>
      <c r="C15" s="13"/>
      <c r="D15" s="13"/>
      <c r="E15" s="13"/>
      <c r="F15" s="13"/>
      <c r="G15" s="13"/>
      <c r="H15" s="13"/>
      <c r="I15" s="13"/>
      <c r="J15" s="13"/>
      <c r="K15" s="13"/>
      <c r="L15" s="13"/>
      <c r="M15" s="13"/>
      <c r="N15" s="13"/>
      <c r="O15" s="13"/>
      <c r="P15" s="13"/>
    </row>
    <row r="16" spans="1:16" ht="15" thickBot="1" x14ac:dyDescent="0.35">
      <c r="A16" s="12" t="s">
        <v>26</v>
      </c>
      <c r="B16" s="7">
        <v>0</v>
      </c>
      <c r="C16" s="7">
        <v>0</v>
      </c>
      <c r="D16" s="7">
        <v>0</v>
      </c>
      <c r="E16" s="7">
        <v>0</v>
      </c>
      <c r="F16" s="7">
        <v>0</v>
      </c>
      <c r="G16" s="7">
        <v>0</v>
      </c>
      <c r="H16" s="7">
        <v>0</v>
      </c>
      <c r="I16" s="7">
        <v>0</v>
      </c>
      <c r="J16" s="7">
        <v>0</v>
      </c>
      <c r="K16" s="7">
        <v>0</v>
      </c>
      <c r="L16" s="7">
        <v>0</v>
      </c>
      <c r="M16" s="7">
        <v>0</v>
      </c>
      <c r="N16" s="7">
        <v>0</v>
      </c>
      <c r="O16" s="7">
        <v>0</v>
      </c>
      <c r="P16" s="7">
        <v>0</v>
      </c>
    </row>
    <row r="17" spans="1:21" x14ac:dyDescent="0.3">
      <c r="A17" s="6" t="s">
        <v>24</v>
      </c>
      <c r="B17" s="1">
        <f t="shared" ref="B17:H17" si="5">ROUNDDOWN(B7-B9-B10-B15-B16,0)</f>
        <v>0</v>
      </c>
      <c r="C17" s="1">
        <f t="shared" si="5"/>
        <v>0</v>
      </c>
      <c r="D17" s="1">
        <f t="shared" si="5"/>
        <v>0</v>
      </c>
      <c r="E17" s="1">
        <f t="shared" si="5"/>
        <v>0</v>
      </c>
      <c r="F17" s="1">
        <f t="shared" si="5"/>
        <v>0</v>
      </c>
      <c r="G17" s="1">
        <f t="shared" si="5"/>
        <v>0</v>
      </c>
      <c r="H17" s="1">
        <f t="shared" si="5"/>
        <v>0</v>
      </c>
      <c r="I17" s="1">
        <f t="shared" ref="I17:P17" si="6">ROUNDDOWN(I7-I9-I10-I15-I16,0)</f>
        <v>0</v>
      </c>
      <c r="J17" s="1">
        <f t="shared" si="6"/>
        <v>0</v>
      </c>
      <c r="K17" s="1">
        <f t="shared" si="6"/>
        <v>0</v>
      </c>
      <c r="L17" s="1">
        <f t="shared" si="6"/>
        <v>0</v>
      </c>
      <c r="M17" s="1">
        <f t="shared" si="6"/>
        <v>0</v>
      </c>
      <c r="N17" s="1">
        <f t="shared" si="6"/>
        <v>0</v>
      </c>
      <c r="O17" s="1">
        <f t="shared" si="6"/>
        <v>0</v>
      </c>
      <c r="P17" s="1">
        <f t="shared" si="6"/>
        <v>0</v>
      </c>
    </row>
    <row r="18" spans="1:21" x14ac:dyDescent="0.3">
      <c r="A18" s="6" t="s">
        <v>19</v>
      </c>
      <c r="B18" s="14" t="e">
        <f>B17/B6</f>
        <v>#DIV/0!</v>
      </c>
      <c r="C18" s="14" t="e">
        <f t="shared" ref="C18:P18" si="7">C17/C6</f>
        <v>#DIV/0!</v>
      </c>
      <c r="D18" s="14" t="e">
        <f t="shared" si="7"/>
        <v>#DIV/0!</v>
      </c>
      <c r="E18" s="14" t="e">
        <f t="shared" si="7"/>
        <v>#DIV/0!</v>
      </c>
      <c r="F18" s="14" t="e">
        <f t="shared" si="7"/>
        <v>#DIV/0!</v>
      </c>
      <c r="G18" s="14" t="e">
        <f t="shared" si="7"/>
        <v>#DIV/0!</v>
      </c>
      <c r="H18" s="14" t="e">
        <f t="shared" si="7"/>
        <v>#DIV/0!</v>
      </c>
      <c r="I18" s="14" t="e">
        <f t="shared" si="7"/>
        <v>#DIV/0!</v>
      </c>
      <c r="J18" s="14" t="e">
        <f t="shared" si="7"/>
        <v>#DIV/0!</v>
      </c>
      <c r="K18" s="14" t="e">
        <f t="shared" si="7"/>
        <v>#DIV/0!</v>
      </c>
      <c r="L18" s="14" t="e">
        <f t="shared" si="7"/>
        <v>#DIV/0!</v>
      </c>
      <c r="M18" s="14" t="e">
        <f t="shared" si="7"/>
        <v>#DIV/0!</v>
      </c>
      <c r="N18" s="14" t="e">
        <f t="shared" si="7"/>
        <v>#DIV/0!</v>
      </c>
      <c r="O18" s="14" t="e">
        <f t="shared" si="7"/>
        <v>#DIV/0!</v>
      </c>
      <c r="P18" s="14" t="e">
        <f t="shared" si="7"/>
        <v>#DIV/0!</v>
      </c>
    </row>
    <row r="20" spans="1:21" x14ac:dyDescent="0.3">
      <c r="A20" s="5"/>
    </row>
    <row r="21" spans="1:21" x14ac:dyDescent="0.3">
      <c r="A21" s="20" t="s">
        <v>21</v>
      </c>
      <c r="B21" s="21" t="s">
        <v>30</v>
      </c>
      <c r="C21" s="22"/>
      <c r="D21" s="22"/>
      <c r="E21" s="22"/>
      <c r="F21" s="22"/>
      <c r="G21" s="22"/>
      <c r="H21" s="22"/>
      <c r="I21" s="22"/>
      <c r="J21" s="22"/>
      <c r="K21" s="22"/>
      <c r="L21" s="22"/>
      <c r="M21" s="22"/>
      <c r="N21" s="22"/>
      <c r="O21" s="22"/>
      <c r="P21" s="22"/>
      <c r="Q21" s="22"/>
      <c r="R21" s="22"/>
      <c r="S21" s="22"/>
      <c r="T21" s="22"/>
      <c r="U21" s="22"/>
    </row>
    <row r="22" spans="1:21" x14ac:dyDescent="0.3">
      <c r="A22" s="20" t="s">
        <v>19</v>
      </c>
      <c r="B22" s="21" t="s">
        <v>22</v>
      </c>
      <c r="C22" s="22"/>
      <c r="D22" s="22"/>
      <c r="E22" s="22"/>
      <c r="F22" s="22"/>
      <c r="G22" s="22"/>
      <c r="H22" s="22"/>
      <c r="I22" s="22"/>
      <c r="J22" s="22"/>
      <c r="K22" s="22"/>
      <c r="L22" s="22"/>
      <c r="M22" s="22"/>
      <c r="N22" s="22"/>
      <c r="O22" s="22"/>
      <c r="P22" s="22"/>
      <c r="Q22" s="22"/>
      <c r="R22" s="22"/>
      <c r="S22" s="22"/>
      <c r="T22" s="22"/>
      <c r="U22" s="22"/>
    </row>
    <row r="25" spans="1:21" hidden="1" x14ac:dyDescent="0.3">
      <c r="B25">
        <f>1225945-6000</f>
        <v>1219945</v>
      </c>
      <c r="C25" s="11">
        <f>C6</f>
        <v>0</v>
      </c>
      <c r="D25" s="11">
        <f t="shared" ref="D25:P25" si="8">D6</f>
        <v>0</v>
      </c>
      <c r="E25" s="11">
        <f t="shared" si="8"/>
        <v>0</v>
      </c>
      <c r="F25" s="11">
        <f t="shared" si="8"/>
        <v>0</v>
      </c>
      <c r="G25" s="11">
        <f t="shared" si="8"/>
        <v>0</v>
      </c>
      <c r="H25" s="11">
        <f t="shared" si="8"/>
        <v>0</v>
      </c>
      <c r="I25" s="11">
        <f t="shared" si="8"/>
        <v>0</v>
      </c>
      <c r="J25" s="11">
        <f t="shared" si="8"/>
        <v>0</v>
      </c>
      <c r="K25" s="11">
        <f t="shared" si="8"/>
        <v>0</v>
      </c>
      <c r="L25" s="11">
        <f t="shared" si="8"/>
        <v>0</v>
      </c>
      <c r="M25" s="11">
        <f t="shared" si="8"/>
        <v>0</v>
      </c>
      <c r="N25" s="11">
        <f t="shared" si="8"/>
        <v>0</v>
      </c>
      <c r="O25" s="11">
        <f t="shared" si="8"/>
        <v>0</v>
      </c>
      <c r="P25" s="11">
        <f t="shared" si="8"/>
        <v>0</v>
      </c>
    </row>
    <row r="26" spans="1:21" hidden="1" x14ac:dyDescent="0.3">
      <c r="B26" s="15">
        <v>489553</v>
      </c>
      <c r="C26" s="15">
        <v>504239.58999999997</v>
      </c>
      <c r="D26" s="15">
        <v>519366.77769999992</v>
      </c>
      <c r="E26" s="15">
        <v>534947.78103099996</v>
      </c>
      <c r="F26" s="15">
        <v>550996.21446192986</v>
      </c>
      <c r="G26" s="15">
        <v>567526.10089578794</v>
      </c>
      <c r="H26" s="15">
        <v>584551.88392266154</v>
      </c>
      <c r="I26" s="15">
        <v>602088.44044034148</v>
      </c>
      <c r="J26" s="15">
        <v>620151.09365355165</v>
      </c>
      <c r="K26" s="15">
        <v>638755.62646315817</v>
      </c>
      <c r="L26" s="15">
        <v>657918.29525705311</v>
      </c>
      <c r="M26" s="15">
        <v>677655.84411476436</v>
      </c>
      <c r="N26" s="15">
        <v>697985.51943820738</v>
      </c>
      <c r="O26" s="15">
        <v>718925.08502135368</v>
      </c>
      <c r="P26" s="15">
        <v>740492.83757199429</v>
      </c>
    </row>
    <row r="27" spans="1:21" hidden="1" x14ac:dyDescent="0.3">
      <c r="B27" s="13">
        <v>24150</v>
      </c>
      <c r="C27" s="13">
        <v>24874.5</v>
      </c>
      <c r="D27" s="13">
        <v>25620.735000000001</v>
      </c>
      <c r="E27" s="13">
        <v>26389.357049999999</v>
      </c>
      <c r="F27" s="13">
        <v>27181.0377615</v>
      </c>
      <c r="G27" s="13">
        <v>27996.468894344998</v>
      </c>
      <c r="H27" s="13">
        <v>28836.362961175349</v>
      </c>
      <c r="I27" s="13">
        <v>29701.45385001061</v>
      </c>
      <c r="J27" s="13">
        <v>30592.497465510929</v>
      </c>
      <c r="K27" s="13">
        <v>31510.272389476257</v>
      </c>
      <c r="L27" s="13">
        <v>32455.580561160543</v>
      </c>
      <c r="M27" s="13">
        <v>33429.247977995357</v>
      </c>
      <c r="N27" s="13">
        <v>34432.125417335221</v>
      </c>
      <c r="O27" s="13">
        <v>35465.089179855277</v>
      </c>
      <c r="P27" s="13">
        <v>36529.041855250936</v>
      </c>
    </row>
    <row r="28" spans="1:21" hidden="1" x14ac:dyDescent="0.3">
      <c r="B28" s="2">
        <v>92139</v>
      </c>
      <c r="C28" s="2">
        <v>94903</v>
      </c>
      <c r="D28" s="2">
        <v>97750</v>
      </c>
      <c r="E28" s="2">
        <v>100683</v>
      </c>
      <c r="F28" s="2">
        <v>103703</v>
      </c>
      <c r="G28" s="2">
        <v>106814</v>
      </c>
      <c r="H28" s="2">
        <v>110019</v>
      </c>
      <c r="I28" s="2">
        <v>113319</v>
      </c>
      <c r="J28" s="2">
        <v>116719</v>
      </c>
      <c r="K28" s="2">
        <v>120220</v>
      </c>
      <c r="L28" s="2">
        <v>123827</v>
      </c>
      <c r="M28" s="2">
        <v>127542</v>
      </c>
      <c r="N28" s="2">
        <v>131368</v>
      </c>
      <c r="O28" s="2">
        <v>135309</v>
      </c>
      <c r="P28" s="2">
        <v>139369</v>
      </c>
    </row>
    <row r="29" spans="1:21" hidden="1" x14ac:dyDescent="0.3">
      <c r="B29" s="2">
        <f>B26-B27+B28</f>
        <v>557542</v>
      </c>
      <c r="C29" s="2">
        <f t="shared" ref="C29:P29" si="9">C26-C27+C28</f>
        <v>574268.09</v>
      </c>
      <c r="D29" s="2">
        <f t="shared" si="9"/>
        <v>591496.04269999987</v>
      </c>
      <c r="E29" s="2">
        <f t="shared" si="9"/>
        <v>609241.42398099997</v>
      </c>
      <c r="F29" s="2">
        <f t="shared" si="9"/>
        <v>627518.17670042987</v>
      </c>
      <c r="G29" s="2">
        <f t="shared" si="9"/>
        <v>646343.63200144295</v>
      </c>
      <c r="H29" s="2">
        <f t="shared" si="9"/>
        <v>665734.52096148615</v>
      </c>
      <c r="I29" s="2">
        <f t="shared" si="9"/>
        <v>685705.98659033084</v>
      </c>
      <c r="J29" s="2">
        <f t="shared" si="9"/>
        <v>706277.59618804068</v>
      </c>
      <c r="K29" s="2">
        <f t="shared" si="9"/>
        <v>727465.35407368187</v>
      </c>
      <c r="L29" s="2">
        <f t="shared" si="9"/>
        <v>749289.71469589253</v>
      </c>
      <c r="M29" s="2">
        <f t="shared" si="9"/>
        <v>771768.59613676905</v>
      </c>
      <c r="N29" s="2">
        <f t="shared" si="9"/>
        <v>794921.39402087219</v>
      </c>
      <c r="O29" s="2">
        <f t="shared" si="9"/>
        <v>818768.99584149837</v>
      </c>
      <c r="P29" s="2">
        <f t="shared" si="9"/>
        <v>843332.79571674333</v>
      </c>
    </row>
    <row r="31" spans="1:21" x14ac:dyDescent="0.3">
      <c r="B31" s="2"/>
      <c r="C31" s="2"/>
      <c r="D31" s="2"/>
      <c r="E31" s="2"/>
      <c r="F31" s="2"/>
      <c r="G31" s="2"/>
      <c r="H31" s="2"/>
      <c r="I31" s="2"/>
      <c r="J31" s="2"/>
      <c r="K31" s="2"/>
      <c r="L31" s="2"/>
      <c r="M31" s="2"/>
      <c r="N31" s="2"/>
      <c r="O31" s="2"/>
      <c r="P31" s="2"/>
    </row>
    <row r="32" spans="1:21" x14ac:dyDescent="0.3">
      <c r="B32" s="10"/>
      <c r="C32" s="10"/>
      <c r="D32" s="10"/>
      <c r="E32" s="10"/>
      <c r="F32" s="10"/>
      <c r="G32" s="10"/>
      <c r="H32" s="10"/>
      <c r="I32" s="10"/>
      <c r="J32" s="10"/>
      <c r="K32" s="10"/>
      <c r="L32" s="10"/>
      <c r="M32" s="10"/>
      <c r="N32" s="10"/>
      <c r="O32" s="10"/>
      <c r="P32" s="10"/>
    </row>
  </sheetData>
  <mergeCells count="1">
    <mergeCell ref="B2:E2"/>
  </mergeCells>
  <pageMargins left="0.7" right="0.7" top="0.75" bottom="0.75" header="0.3" footer="0.3"/>
  <pageSetup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Peterson</dc:creator>
  <cp:lastModifiedBy>Tanya Scratchley</cp:lastModifiedBy>
  <cp:lastPrinted>2023-02-23T20:47:37Z</cp:lastPrinted>
  <dcterms:created xsi:type="dcterms:W3CDTF">2018-05-10T15:47:03Z</dcterms:created>
  <dcterms:modified xsi:type="dcterms:W3CDTF">2024-07-19T14:54:02Z</dcterms:modified>
</cp:coreProperties>
</file>