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UDGET &amp; BO\"/>
    </mc:Choice>
  </mc:AlternateContent>
  <xr:revisionPtr revIDLastSave="0" documentId="13_ncr:1_{865036E4-8097-437A-B6FC-981C4F6C7CE2}" xr6:coauthVersionLast="47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2023" sheetId="2" r:id="rId1"/>
  </sheets>
  <definedNames>
    <definedName name="_xlnm._FilterDatabase" localSheetId="0" hidden="1">'2023'!$B$1:$T$359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9" i="2" l="1"/>
  <c r="K359" i="2"/>
  <c r="Q7" i="2"/>
  <c r="Q11" i="2"/>
  <c r="Q16" i="2"/>
  <c r="Q18" i="2"/>
  <c r="Q20" i="2"/>
  <c r="Q21" i="2"/>
  <c r="Q22" i="2"/>
  <c r="Q26" i="2"/>
  <c r="Q29" i="2"/>
  <c r="Q30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9" i="2"/>
  <c r="Q70" i="2"/>
  <c r="Q71" i="2"/>
  <c r="Q74" i="2"/>
  <c r="Q75" i="2"/>
  <c r="Q76" i="2"/>
  <c r="Q77" i="2"/>
  <c r="Q80" i="2"/>
  <c r="Q81" i="2"/>
  <c r="Q82" i="2"/>
  <c r="Q83" i="2"/>
  <c r="Q84" i="2"/>
  <c r="Q85" i="2"/>
  <c r="Q86" i="2"/>
  <c r="Q87" i="2"/>
  <c r="Q88" i="2"/>
  <c r="Q89" i="2"/>
  <c r="Q90" i="2"/>
  <c r="Q96" i="2"/>
  <c r="Q97" i="2"/>
  <c r="Q98" i="2"/>
  <c r="Q100" i="2"/>
  <c r="Q101" i="2"/>
  <c r="Q102" i="2"/>
  <c r="Q103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21" i="2"/>
  <c r="Q122" i="2"/>
  <c r="Q125" i="2"/>
  <c r="Q126" i="2"/>
  <c r="Q127" i="2"/>
  <c r="Q128" i="2"/>
  <c r="Q131" i="2"/>
  <c r="Q132" i="2"/>
  <c r="Q133" i="2"/>
  <c r="Q136" i="2"/>
  <c r="Q137" i="2"/>
  <c r="Q138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6" i="2"/>
  <c r="Q178" i="2"/>
  <c r="Q181" i="2"/>
  <c r="Q182" i="2"/>
  <c r="Q183" i="2"/>
  <c r="Q184" i="2"/>
  <c r="Q185" i="2"/>
  <c r="Q186" i="2"/>
  <c r="Q187" i="2"/>
  <c r="Q188" i="2"/>
  <c r="Q190" i="2"/>
  <c r="Q191" i="2"/>
  <c r="Q192" i="2"/>
  <c r="Q193" i="2"/>
  <c r="Q194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2" i="2"/>
  <c r="Q214" i="2"/>
  <c r="Q215" i="2"/>
  <c r="Q216" i="2"/>
  <c r="Q217" i="2"/>
  <c r="Q218" i="2"/>
  <c r="Q219" i="2"/>
  <c r="Q220" i="2"/>
  <c r="Q221" i="2"/>
  <c r="Q222" i="2"/>
  <c r="Q223" i="2"/>
  <c r="Q225" i="2"/>
  <c r="Q226" i="2"/>
  <c r="Q227" i="2"/>
  <c r="Q229" i="2"/>
  <c r="Q230" i="2"/>
  <c r="Q232" i="2"/>
  <c r="Q233" i="2"/>
  <c r="Q234" i="2"/>
  <c r="Q235" i="2"/>
  <c r="Q238" i="2"/>
  <c r="Q239" i="2"/>
  <c r="Q242" i="2"/>
  <c r="Q243" i="2"/>
  <c r="Q244" i="2"/>
  <c r="Q245" i="2"/>
  <c r="Q247" i="2"/>
  <c r="Q248" i="2"/>
  <c r="Q252" i="2"/>
  <c r="Q254" i="2"/>
  <c r="Q255" i="2"/>
  <c r="Q256" i="2"/>
  <c r="Q2" i="2"/>
  <c r="Q269" i="2"/>
  <c r="Q54" i="2"/>
  <c r="Q152" i="2"/>
  <c r="Q151" i="2"/>
  <c r="Q150" i="2"/>
  <c r="Q53" i="2"/>
  <c r="Q73" i="2"/>
  <c r="Q149" i="2"/>
  <c r="Q25" i="2"/>
  <c r="Q148" i="2"/>
  <c r="Q236" i="2"/>
  <c r="Q135" i="2"/>
  <c r="Q280" i="2"/>
  <c r="Q301" i="2"/>
  <c r="Q52" i="2"/>
  <c r="Q231" i="2"/>
  <c r="Q72" i="2"/>
  <c r="Q51" i="2"/>
  <c r="Q120" i="2"/>
  <c r="Q24" i="2"/>
  <c r="Q334" i="2"/>
  <c r="Q50" i="2"/>
  <c r="Q68" i="2"/>
  <c r="Q95" i="2"/>
  <c r="Q49" i="2"/>
  <c r="Q94" i="2"/>
  <c r="Q175" i="2"/>
  <c r="Q323" i="2"/>
  <c r="Q10" i="2"/>
  <c r="Q47" i="2"/>
  <c r="Q303" i="2"/>
  <c r="Q46" i="2"/>
  <c r="Q306" i="2"/>
  <c r="Q79" i="2"/>
  <c r="Q179" i="2"/>
  <c r="Q330" i="2"/>
  <c r="Q251" i="2"/>
  <c r="Q241" i="2"/>
  <c r="Q9" i="2"/>
  <c r="Q130" i="2"/>
  <c r="Q281" i="2"/>
  <c r="Q279" i="2"/>
  <c r="Q314" i="2"/>
  <c r="Q48" i="2"/>
  <c r="Q147" i="2"/>
  <c r="Q211" i="2"/>
  <c r="Q180" i="2"/>
  <c r="Q189" i="2"/>
  <c r="Q13" i="2"/>
  <c r="Q210" i="2"/>
  <c r="Q146" i="2"/>
  <c r="Q124" i="2"/>
  <c r="Q12" i="2"/>
  <c r="Q4" i="2"/>
  <c r="Q44" i="2"/>
  <c r="Q93" i="2"/>
  <c r="Q240" i="2"/>
  <c r="Q263" i="2"/>
  <c r="Q257" i="2"/>
  <c r="Q43" i="2"/>
  <c r="Q145" i="2"/>
  <c r="Q253" i="2"/>
  <c r="Q42" i="2"/>
  <c r="Q249" i="2"/>
  <c r="Q144" i="2"/>
  <c r="Q309" i="2"/>
  <c r="Q213" i="2"/>
  <c r="Q41" i="2"/>
  <c r="Q250" i="2"/>
  <c r="Q174" i="2"/>
  <c r="Q15" i="2"/>
  <c r="Q134" i="2"/>
  <c r="Q310" i="2"/>
  <c r="Q143" i="2"/>
  <c r="Q273" i="2"/>
  <c r="Q39" i="2"/>
  <c r="Q28" i="2"/>
  <c r="Q19" i="2"/>
  <c r="Q38" i="2"/>
  <c r="Q40" i="2"/>
  <c r="Q246" i="2"/>
  <c r="Q119" i="2"/>
  <c r="Q37" i="2"/>
  <c r="Q6" i="2"/>
  <c r="Q123" i="2"/>
  <c r="Q45" i="2"/>
  <c r="Q36" i="2"/>
  <c r="Q35" i="2"/>
  <c r="Q297" i="2"/>
  <c r="Q14" i="2"/>
  <c r="Q32" i="2"/>
  <c r="Q129" i="2"/>
  <c r="Q228" i="2"/>
  <c r="Q3" i="2"/>
  <c r="Q333" i="2"/>
  <c r="Q23" i="2"/>
  <c r="Q27" i="2"/>
  <c r="Q195" i="2"/>
  <c r="Q142" i="2"/>
  <c r="Q285" i="2"/>
  <c r="Q237" i="2"/>
  <c r="Q99" i="2"/>
  <c r="Q33" i="2"/>
  <c r="Q78" i="2"/>
  <c r="Q282" i="2"/>
  <c r="Q118" i="2"/>
  <c r="Q104" i="2"/>
  <c r="Q299" i="2"/>
  <c r="Q140" i="2"/>
  <c r="Q298" i="2"/>
  <c r="Q177" i="2"/>
  <c r="Q34" i="2"/>
  <c r="Q286" i="2"/>
  <c r="Q289" i="2"/>
  <c r="Q141" i="2"/>
  <c r="Q92" i="2"/>
  <c r="Q139" i="2"/>
  <c r="Q31" i="2"/>
  <c r="Q313" i="2"/>
  <c r="Q311" i="2"/>
  <c r="Q91" i="2"/>
  <c r="Q224" i="2"/>
  <c r="Q8" i="2"/>
  <c r="Q5" i="2"/>
  <c r="Q17" i="2"/>
  <c r="Q359" i="2" l="1"/>
</calcChain>
</file>

<file path=xl/sharedStrings.xml><?xml version="1.0" encoding="utf-8"?>
<sst xmlns="http://schemas.openxmlformats.org/spreadsheetml/2006/main" count="4182" uniqueCount="1450">
  <si>
    <t>Project: Project Name</t>
  </si>
  <si>
    <t>First Credit Year</t>
  </si>
  <si>
    <t>Year 15</t>
  </si>
  <si>
    <t>Last Date Inspected</t>
  </si>
  <si>
    <t>Property Management Company</t>
  </si>
  <si>
    <t>Longview</t>
  </si>
  <si>
    <t>Cowlitz</t>
  </si>
  <si>
    <t>1994</t>
  </si>
  <si>
    <t>2008</t>
  </si>
  <si>
    <t>Lanakay Lipp</t>
  </si>
  <si>
    <t>Seattle</t>
  </si>
  <si>
    <t>King</t>
  </si>
  <si>
    <t>Sarah Watson</t>
  </si>
  <si>
    <t>12-94A</t>
  </si>
  <si>
    <t>Parklane Apartments</t>
  </si>
  <si>
    <t>10223 NE Notchlog Drive</t>
  </si>
  <si>
    <t>Vancouver</t>
  </si>
  <si>
    <t>Clark</t>
  </si>
  <si>
    <t>2013</t>
  </si>
  <si>
    <t>2027</t>
  </si>
  <si>
    <t>Shawna Higgins</t>
  </si>
  <si>
    <t>Reliant Property Management</t>
  </si>
  <si>
    <t>Rainbow Housing Assistance Corporation</t>
  </si>
  <si>
    <t>05-93A</t>
  </si>
  <si>
    <t>Quintessa Apartments</t>
  </si>
  <si>
    <t>201 Yesler Way</t>
  </si>
  <si>
    <t>2022</t>
  </si>
  <si>
    <t>Tacoma</t>
  </si>
  <si>
    <t>Pierce</t>
  </si>
  <si>
    <t>2015</t>
  </si>
  <si>
    <t>Reliant Group</t>
  </si>
  <si>
    <t>05-78A</t>
  </si>
  <si>
    <t>Westgate Terrace Apartments</t>
  </si>
  <si>
    <t>2024 Tibbetts Dr.</t>
  </si>
  <si>
    <t>2006</t>
  </si>
  <si>
    <t>2020</t>
  </si>
  <si>
    <t>HUD</t>
  </si>
  <si>
    <t>05-77A</t>
  </si>
  <si>
    <t>Parkland Terrace Apartments</t>
  </si>
  <si>
    <t>3133 Maryland St.</t>
  </si>
  <si>
    <t>Allie Delano</t>
  </si>
  <si>
    <t>10-75A</t>
  </si>
  <si>
    <t>Addison on Fourth</t>
  </si>
  <si>
    <t>308 Fourth Ave South</t>
  </si>
  <si>
    <t>Goodman Management</t>
  </si>
  <si>
    <t>Goodman Real Estate, Inc.</t>
  </si>
  <si>
    <t>1997</t>
  </si>
  <si>
    <t>2011</t>
  </si>
  <si>
    <t>Chrystal White</t>
  </si>
  <si>
    <t>2007</t>
  </si>
  <si>
    <t>2021</t>
  </si>
  <si>
    <t>Duane Bakke</t>
  </si>
  <si>
    <t>Washougal</t>
  </si>
  <si>
    <t>2000</t>
  </si>
  <si>
    <t>2014</t>
  </si>
  <si>
    <t>Foundation for Affordable Housing, Inc.</t>
  </si>
  <si>
    <t>Skagit</t>
  </si>
  <si>
    <t>2002</t>
  </si>
  <si>
    <t>2016</t>
  </si>
  <si>
    <t>2003</t>
  </si>
  <si>
    <t>2017</t>
  </si>
  <si>
    <t>2018</t>
  </si>
  <si>
    <t>Michael Soper</t>
  </si>
  <si>
    <t>Community Management Partners, LLC dba CIRC</t>
  </si>
  <si>
    <t>Presbyterian Retirement Communities Northwest dba Transforming Age</t>
  </si>
  <si>
    <t>ARCH; COM; KC</t>
  </si>
  <si>
    <t>Redmond</t>
  </si>
  <si>
    <t>ARCH; COM; HUD; KC</t>
  </si>
  <si>
    <t>00-24</t>
  </si>
  <si>
    <t>Mountain View Apartments</t>
  </si>
  <si>
    <t>14200 37th Avenue South</t>
  </si>
  <si>
    <t>Tukwila</t>
  </si>
  <si>
    <t>COM; KC</t>
  </si>
  <si>
    <t>Renton</t>
  </si>
  <si>
    <t>Bellevue</t>
  </si>
  <si>
    <t>05-119A</t>
  </si>
  <si>
    <t>Garden Grove &amp; Wildwood Court- Scattered Site Redevelopment</t>
  </si>
  <si>
    <t>1027 - 140th Ave SE</t>
  </si>
  <si>
    <t>ARCH; COM; HUD</t>
  </si>
  <si>
    <t>ARCH; COM</t>
  </si>
  <si>
    <t>2004</t>
  </si>
  <si>
    <t>2019</t>
  </si>
  <si>
    <t>Erik Giesen</t>
  </si>
  <si>
    <t>2001</t>
  </si>
  <si>
    <t>Puyallup</t>
  </si>
  <si>
    <t>1999</t>
  </si>
  <si>
    <t>Kent</t>
  </si>
  <si>
    <t>Hearthstone Housing Foundation</t>
  </si>
  <si>
    <t>Olympia</t>
  </si>
  <si>
    <t>Thurston</t>
  </si>
  <si>
    <t>Kennewick</t>
  </si>
  <si>
    <t>Benton</t>
  </si>
  <si>
    <t>Spokane</t>
  </si>
  <si>
    <t>Inland Group</t>
  </si>
  <si>
    <t>Walla Walla</t>
  </si>
  <si>
    <t>2023</t>
  </si>
  <si>
    <t>2037</t>
  </si>
  <si>
    <t>Shoreline</t>
  </si>
  <si>
    <t>2025</t>
  </si>
  <si>
    <t>Lakewood</t>
  </si>
  <si>
    <t>Auburn</t>
  </si>
  <si>
    <t>Richland</t>
  </si>
  <si>
    <t>2034</t>
  </si>
  <si>
    <t>Chelan</t>
  </si>
  <si>
    <t>COM</t>
  </si>
  <si>
    <t>HUD; SOH</t>
  </si>
  <si>
    <t>Port Townsend</t>
  </si>
  <si>
    <t>Jefferson</t>
  </si>
  <si>
    <t>2036</t>
  </si>
  <si>
    <t>Redwood Communities, LLC</t>
  </si>
  <si>
    <t>2032</t>
  </si>
  <si>
    <t>Redwood Housing Partners, LLC</t>
  </si>
  <si>
    <t>15-53A</t>
  </si>
  <si>
    <t>Winthrop, The</t>
  </si>
  <si>
    <t>776 Commerce Street</t>
  </si>
  <si>
    <t>2030</t>
  </si>
  <si>
    <t>Lynnwood</t>
  </si>
  <si>
    <t>Snohomish</t>
  </si>
  <si>
    <t>2031</t>
  </si>
  <si>
    <t>Catholic Housing Services of Western Washington</t>
  </si>
  <si>
    <t>2005</t>
  </si>
  <si>
    <t>COM; SOH</t>
  </si>
  <si>
    <t>14-13</t>
  </si>
  <si>
    <t>Villa Santa Fe</t>
  </si>
  <si>
    <t>760-842 West Bakerview Rd.</t>
  </si>
  <si>
    <t>Bellingham</t>
  </si>
  <si>
    <t>Whatcom</t>
  </si>
  <si>
    <t>City of Bellingham; COM</t>
  </si>
  <si>
    <t>2009</t>
  </si>
  <si>
    <t>08-24</t>
  </si>
  <si>
    <t>Villa San Juan Bautista</t>
  </si>
  <si>
    <t>2613 Cooks Hill Rd</t>
  </si>
  <si>
    <t>Centralia</t>
  </si>
  <si>
    <t>Lewis</t>
  </si>
  <si>
    <t>2010</t>
  </si>
  <si>
    <t>2024</t>
  </si>
  <si>
    <t>08-23</t>
  </si>
  <si>
    <t>Bakhita Gardens-Rose of Lima</t>
  </si>
  <si>
    <t>118 Bell St.</t>
  </si>
  <si>
    <t>COM; KC; SOH</t>
  </si>
  <si>
    <t>08-25</t>
  </si>
  <si>
    <t>Guadalupe Vista</t>
  </si>
  <si>
    <t>1305 South "G" St</t>
  </si>
  <si>
    <t>CEDD; COM</t>
  </si>
  <si>
    <t>12-19</t>
  </si>
  <si>
    <t>Patrick Place Apartments</t>
  </si>
  <si>
    <t>4251 Aurora Avenue North</t>
  </si>
  <si>
    <t>2028</t>
  </si>
  <si>
    <t>03-52</t>
  </si>
  <si>
    <t>Woodland Meadows</t>
  </si>
  <si>
    <t>120 Hillshire Drive</t>
  </si>
  <si>
    <t>Woodland</t>
  </si>
  <si>
    <t>02-42</t>
  </si>
  <si>
    <t>La Casa de San Juan Diego</t>
  </si>
  <si>
    <t>125 S Pekin Road</t>
  </si>
  <si>
    <t>17-26</t>
  </si>
  <si>
    <t>Clare's Place</t>
  </si>
  <si>
    <t>6200 12th Dr., SE</t>
  </si>
  <si>
    <t>Everett</t>
  </si>
  <si>
    <t>2033</t>
  </si>
  <si>
    <t>COM; Snohomish</t>
  </si>
  <si>
    <t>05-20</t>
  </si>
  <si>
    <t>Drexel House</t>
  </si>
  <si>
    <t>606 Devoe St SE</t>
  </si>
  <si>
    <t>Bremerton</t>
  </si>
  <si>
    <t>Kitsap</t>
  </si>
  <si>
    <t>1996</t>
  </si>
  <si>
    <t>2035</t>
  </si>
  <si>
    <t>05-04</t>
  </si>
  <si>
    <t>Woodland II Family Housing</t>
  </si>
  <si>
    <t>133 S Pekin Rd</t>
  </si>
  <si>
    <t>96-36K</t>
  </si>
  <si>
    <t>Renton Family Housing</t>
  </si>
  <si>
    <t>1000 Jefferson Ave NE</t>
  </si>
  <si>
    <t>1998</t>
  </si>
  <si>
    <t>2012</t>
  </si>
  <si>
    <t>TAM Residential LLC</t>
  </si>
  <si>
    <t>Poulsbo</t>
  </si>
  <si>
    <t>01-20A</t>
  </si>
  <si>
    <t>Mariposa Apartments</t>
  </si>
  <si>
    <t>28120 18th Avenue S</t>
  </si>
  <si>
    <t>Federal Way</t>
  </si>
  <si>
    <t>06-93A</t>
  </si>
  <si>
    <t>Eagle's Landing Apartments</t>
  </si>
  <si>
    <t>12601 - 8th Ave W</t>
  </si>
  <si>
    <t>Thrive Communities</t>
  </si>
  <si>
    <t>ASI Eagles Landing, LLC</t>
  </si>
  <si>
    <t>Indigo Real Estate Services, Inc.</t>
  </si>
  <si>
    <t>Bellingham/Whatcom County Housing Authorities</t>
  </si>
  <si>
    <t>SOH</t>
  </si>
  <si>
    <t>14-61A</t>
  </si>
  <si>
    <t>Reserve at Renton, The</t>
  </si>
  <si>
    <t>495 Rainier Ave S</t>
  </si>
  <si>
    <t>Alliant Capital, Ltd.</t>
  </si>
  <si>
    <t>2026</t>
  </si>
  <si>
    <t>Arlington</t>
  </si>
  <si>
    <t>11-105A</t>
  </si>
  <si>
    <t>Desert Villa &amp; Desert Villa East</t>
  </si>
  <si>
    <t>635 S Auburn St</t>
  </si>
  <si>
    <t>AOF/Pacific Affordable Housing Corp.</t>
  </si>
  <si>
    <t>12-15</t>
  </si>
  <si>
    <t>Orleans Place</t>
  </si>
  <si>
    <t>3220 Orleans Place</t>
  </si>
  <si>
    <t>Marysville</t>
  </si>
  <si>
    <t>06-28</t>
  </si>
  <si>
    <t>Meadow Wood Townhomes</t>
  </si>
  <si>
    <t>915 Mahogany Ave</t>
  </si>
  <si>
    <t>SeaTac</t>
  </si>
  <si>
    <t>1995</t>
  </si>
  <si>
    <t>Targa Real Estate Services</t>
  </si>
  <si>
    <t>94-47A</t>
  </si>
  <si>
    <t>Bays Water</t>
  </si>
  <si>
    <t>2632 Cascade Pl W</t>
  </si>
  <si>
    <t>BaysWater Group, LLC</t>
  </si>
  <si>
    <t>12-79A</t>
  </si>
  <si>
    <t>Alder Ridge Senior Apartments</t>
  </si>
  <si>
    <t>2800 Alder St</t>
  </si>
  <si>
    <t>Milton</t>
  </si>
  <si>
    <t>Village Concepts Inc.</t>
  </si>
  <si>
    <t>Village Development, LLC</t>
  </si>
  <si>
    <t>Des Moines</t>
  </si>
  <si>
    <t>14-03</t>
  </si>
  <si>
    <t>William J. Wood Veterans House</t>
  </si>
  <si>
    <t>29404 Pacific Highway South</t>
  </si>
  <si>
    <t>Multi-Service Center</t>
  </si>
  <si>
    <t>COM; FHLB; KC</t>
  </si>
  <si>
    <t>Aberdeen</t>
  </si>
  <si>
    <t>Grays Harbor</t>
  </si>
  <si>
    <t>Shelton</t>
  </si>
  <si>
    <t>Mason</t>
  </si>
  <si>
    <t>KC; SOH</t>
  </si>
  <si>
    <t>21-38A</t>
  </si>
  <si>
    <t>Nesbit Family Housing</t>
  </si>
  <si>
    <t>8700 Aurora Ave. N.</t>
  </si>
  <si>
    <t>Low Income Housing Institute (LIHI)</t>
  </si>
  <si>
    <t>Mountlake Terrace</t>
  </si>
  <si>
    <t>COM; HUD</t>
  </si>
  <si>
    <t>99-47</t>
  </si>
  <si>
    <t>Auburn Manor Apartments</t>
  </si>
  <si>
    <t>950 14th Street Northeast</t>
  </si>
  <si>
    <t>COM; HUD; KC</t>
  </si>
  <si>
    <t>95-25X</t>
  </si>
  <si>
    <t>Fleetwood Apartments</t>
  </si>
  <si>
    <t>119 East 7th Street</t>
  </si>
  <si>
    <t>15-03</t>
  </si>
  <si>
    <t>Marion West</t>
  </si>
  <si>
    <t>5019 Roosevelt Way NE</t>
  </si>
  <si>
    <t>17-19</t>
  </si>
  <si>
    <t>June Leonard Place</t>
  </si>
  <si>
    <t>215 Whitworth Avenue South</t>
  </si>
  <si>
    <t>KC</t>
  </si>
  <si>
    <t>15-81A</t>
  </si>
  <si>
    <t>Abbey Lincoln Court</t>
  </si>
  <si>
    <t>2020 S Jackson Street</t>
  </si>
  <si>
    <t>COM; HUD; SOH</t>
  </si>
  <si>
    <t>96-35V</t>
  </si>
  <si>
    <t>Jensen Block</t>
  </si>
  <si>
    <t>601 Eastlake Ave E</t>
  </si>
  <si>
    <t>00-55</t>
  </si>
  <si>
    <t>Cedar Heights Apartments</t>
  </si>
  <si>
    <t>333 Lippert Drive West</t>
  </si>
  <si>
    <t>Port Orchard</t>
  </si>
  <si>
    <t>Bellwether Housing</t>
  </si>
  <si>
    <t>03-68</t>
  </si>
  <si>
    <t>Judkins Park Apartments</t>
  </si>
  <si>
    <t>1133 23rd Avenue S</t>
  </si>
  <si>
    <t>Cambridge Apartments</t>
  </si>
  <si>
    <t>97-10A</t>
  </si>
  <si>
    <t>Casa Pacifica</t>
  </si>
  <si>
    <t>1167 Republican</t>
  </si>
  <si>
    <t>19-137A</t>
  </si>
  <si>
    <t>Cedar Crossing</t>
  </si>
  <si>
    <t>6600 Roosevelt Way NE</t>
  </si>
  <si>
    <t>Port Angeles</t>
  </si>
  <si>
    <t>Clallam</t>
  </si>
  <si>
    <t>Othello</t>
  </si>
  <si>
    <t>Adams</t>
  </si>
  <si>
    <t>Othello Housing Authority</t>
  </si>
  <si>
    <t>97-44O</t>
  </si>
  <si>
    <t>Harvest Manor Apartments</t>
  </si>
  <si>
    <t>1050 Sylvan Drive</t>
  </si>
  <si>
    <t>Coast Property Management</t>
  </si>
  <si>
    <t>19-30</t>
  </si>
  <si>
    <t>CSC Housing</t>
  </si>
  <si>
    <t>108 2nd Avenue Extension S</t>
  </si>
  <si>
    <t>Chief Seattle Native Housing LLLP</t>
  </si>
  <si>
    <t>King County Housing Authority</t>
  </si>
  <si>
    <t>Compass Housing Alliance</t>
  </si>
  <si>
    <t>06-23</t>
  </si>
  <si>
    <t>Cristo Rey</t>
  </si>
  <si>
    <t>330 N 16th</t>
  </si>
  <si>
    <t>Sunnyside</t>
  </si>
  <si>
    <t>Yakima</t>
  </si>
  <si>
    <t>Catholic Charities Housing Services - Diocese of Yakima</t>
  </si>
  <si>
    <t>06-18</t>
  </si>
  <si>
    <t>Greenbridge HOPE VI-Seola Crossing Two</t>
  </si>
  <si>
    <t>9800 - 8th Ave SW</t>
  </si>
  <si>
    <t>19-08</t>
  </si>
  <si>
    <t>St Jude's Landing</t>
  </si>
  <si>
    <t>1545 S. Mission Street</t>
  </si>
  <si>
    <t>Wenatchee</t>
  </si>
  <si>
    <t>SouthEast Effective Development (SEED)</t>
  </si>
  <si>
    <t>14-15</t>
  </si>
  <si>
    <t>Plaza Roberto Maestas</t>
  </si>
  <si>
    <t>2524 16th Ave S</t>
  </si>
  <si>
    <t>El Centro de la Raza</t>
  </si>
  <si>
    <t>SOH; WCRA</t>
  </si>
  <si>
    <t>Ellensburg</t>
  </si>
  <si>
    <t>Kittitas</t>
  </si>
  <si>
    <t>HopeSource</t>
  </si>
  <si>
    <t>COM; RD</t>
  </si>
  <si>
    <t>Grant</t>
  </si>
  <si>
    <t>Wapato</t>
  </si>
  <si>
    <t>03-18A</t>
  </si>
  <si>
    <t>Dakota at Rainier Court</t>
  </si>
  <si>
    <t>3605 33rd Ave S</t>
  </si>
  <si>
    <t>08-21</t>
  </si>
  <si>
    <t>Compass Center Renton Lutheran Regional Veterans' Program</t>
  </si>
  <si>
    <t>419 South 2nd St</t>
  </si>
  <si>
    <t>Shelter Resources, Inc.</t>
  </si>
  <si>
    <t>RD</t>
  </si>
  <si>
    <t>Moses Lake</t>
  </si>
  <si>
    <t>12-22</t>
  </si>
  <si>
    <t>Casa Kino</t>
  </si>
  <si>
    <t>705 Central Avenue N</t>
  </si>
  <si>
    <t>Quincy</t>
  </si>
  <si>
    <t>Grandview</t>
  </si>
  <si>
    <t>12-14</t>
  </si>
  <si>
    <t>Sor Juana Ines Court</t>
  </si>
  <si>
    <t>1200 Carriage Court</t>
  </si>
  <si>
    <t>Mount Vernon</t>
  </si>
  <si>
    <t>Salem Village, a Washington Non-Profit Corporation</t>
  </si>
  <si>
    <t>14-107A-E</t>
  </si>
  <si>
    <t>Hopesource II</t>
  </si>
  <si>
    <t>263 Mine Street</t>
  </si>
  <si>
    <t>Leavenworth</t>
  </si>
  <si>
    <t>09-11</t>
  </si>
  <si>
    <t>St. Martha Plaza</t>
  </si>
  <si>
    <t>125 East Deacon Ave</t>
  </si>
  <si>
    <t>09-01</t>
  </si>
  <si>
    <t>Greenbridge HOPE VI - Eastbridge Apartments</t>
  </si>
  <si>
    <t>9963 3rd Lane SW</t>
  </si>
  <si>
    <t>17-23</t>
  </si>
  <si>
    <t>Compass Broadview</t>
  </si>
  <si>
    <t>13047 Greenwood Ave N</t>
  </si>
  <si>
    <t>02-131A</t>
  </si>
  <si>
    <t>Angle Lake Court</t>
  </si>
  <si>
    <t>4010 South 188th Street</t>
  </si>
  <si>
    <t>94-32B</t>
  </si>
  <si>
    <t>Pioneer Park</t>
  </si>
  <si>
    <t>401 East Elm</t>
  </si>
  <si>
    <t>Connell</t>
  </si>
  <si>
    <t>Franklin</t>
  </si>
  <si>
    <t>GS Capital, LLC</t>
  </si>
  <si>
    <t>10-13</t>
  </si>
  <si>
    <t>Nyer Urness House</t>
  </si>
  <si>
    <t>1753 NW 56th St</t>
  </si>
  <si>
    <t>05-17</t>
  </si>
  <si>
    <t>Highland Greens Senior Apts.</t>
  </si>
  <si>
    <t>3100 North 30th St</t>
  </si>
  <si>
    <t>17-109A</t>
  </si>
  <si>
    <t>Spokane at Rainier Court</t>
  </si>
  <si>
    <t>3616 34th Ave and 3603 35th Ave South</t>
  </si>
  <si>
    <t>Housing Authority of the City of Tacoma</t>
  </si>
  <si>
    <t>02-51</t>
  </si>
  <si>
    <t>Avondale Park</t>
  </si>
  <si>
    <t>18355 NE 98th Way</t>
  </si>
  <si>
    <t>Hopelink</t>
  </si>
  <si>
    <t>Bothell</t>
  </si>
  <si>
    <t>02-50</t>
  </si>
  <si>
    <t>Villa Santa Maria - Mattawa</t>
  </si>
  <si>
    <t>55 2nd St</t>
  </si>
  <si>
    <t>Mattawa</t>
  </si>
  <si>
    <t>19-122A-G</t>
  </si>
  <si>
    <t>HopeSource III Rural Preservation Portfolio</t>
  </si>
  <si>
    <t>Multi Address</t>
  </si>
  <si>
    <t>Senior Housing Assistance Group</t>
  </si>
  <si>
    <t>18-62A</t>
  </si>
  <si>
    <t>Legacy Plaza Senior Living</t>
  </si>
  <si>
    <t>17 S Division Street</t>
  </si>
  <si>
    <t>11-81A</t>
  </si>
  <si>
    <t>Tri-Court Senior Apartments</t>
  </si>
  <si>
    <t>24420 - 64th Avenue South</t>
  </si>
  <si>
    <t>18-61A</t>
  </si>
  <si>
    <t>Sunset Garden Apartments</t>
  </si>
  <si>
    <t>201 27th Ave SE</t>
  </si>
  <si>
    <t>11-82A</t>
  </si>
  <si>
    <t>Interurban Senior Living</t>
  </si>
  <si>
    <t>14002 Linden Ave. N.</t>
  </si>
  <si>
    <t>12-95A</t>
  </si>
  <si>
    <t>Celebration Senior Living West</t>
  </si>
  <si>
    <t>1316 South 328th Street</t>
  </si>
  <si>
    <t>15-97A</t>
  </si>
  <si>
    <t>Mountlake Senior Living</t>
  </si>
  <si>
    <t>5525 244th Street SW</t>
  </si>
  <si>
    <t>11-44A</t>
  </si>
  <si>
    <t>Boulevard Place</t>
  </si>
  <si>
    <t>9920 Main Street</t>
  </si>
  <si>
    <t>17-110A</t>
  </si>
  <si>
    <t>Crossroads Senior Living</t>
  </si>
  <si>
    <t>130-158th Place NE</t>
  </si>
  <si>
    <t>05-92A</t>
  </si>
  <si>
    <t>13030 Linden Ave N</t>
  </si>
  <si>
    <t>05-80A</t>
  </si>
  <si>
    <t>New Haven Apartments</t>
  </si>
  <si>
    <t>13000 Linden Ave N</t>
  </si>
  <si>
    <t>16-87A-F</t>
  </si>
  <si>
    <t>SHAG Affordable Senior Living Communities</t>
  </si>
  <si>
    <t>203 South G Street</t>
  </si>
  <si>
    <t>97-46F</t>
  </si>
  <si>
    <t>Central Colville Apartments</t>
  </si>
  <si>
    <t>630 South Elm</t>
  </si>
  <si>
    <t>Colville</t>
  </si>
  <si>
    <t>Stevens</t>
  </si>
  <si>
    <t>Rural Resources Community Action</t>
  </si>
  <si>
    <t>Seattle Housing Authority</t>
  </si>
  <si>
    <t>14-60A</t>
  </si>
  <si>
    <t>Raven Terrace</t>
  </si>
  <si>
    <t>820 Yesler Way</t>
  </si>
  <si>
    <t>03-29A</t>
  </si>
  <si>
    <t>Rainier Vista Phase I</t>
  </si>
  <si>
    <t>2917 So Snoqualmie St., Suite 103</t>
  </si>
  <si>
    <t>17-160A</t>
  </si>
  <si>
    <t>West Seattle Affordable Housing</t>
  </si>
  <si>
    <t>7552 24th Avenue SW</t>
  </si>
  <si>
    <t>05-167A</t>
  </si>
  <si>
    <t>HomeWorks Phase I</t>
  </si>
  <si>
    <t>2445 NW 57th St</t>
  </si>
  <si>
    <t>04-104A</t>
  </si>
  <si>
    <t>Ritz Apartments, The</t>
  </si>
  <si>
    <t>1302 East Yesler Way</t>
  </si>
  <si>
    <t>08-67A</t>
  </si>
  <si>
    <t>South Shore Court</t>
  </si>
  <si>
    <t>4811 South Henderson</t>
  </si>
  <si>
    <t>05-37</t>
  </si>
  <si>
    <t>Alder Crest Apartments</t>
  </si>
  <si>
    <t>6520 - 35th Ave SW</t>
  </si>
  <si>
    <t>02-141A</t>
  </si>
  <si>
    <t>Holly Park III</t>
  </si>
  <si>
    <t>7001 32nd Ave S</t>
  </si>
  <si>
    <t>17-112A</t>
  </si>
  <si>
    <t>Red Cedar</t>
  </si>
  <si>
    <t>808 East Fir St</t>
  </si>
  <si>
    <t>09-74A</t>
  </si>
  <si>
    <t>Tamarack Place</t>
  </si>
  <si>
    <t>4570 Martin Luther King Jr. Way S.</t>
  </si>
  <si>
    <t>Plymouth Housing Group</t>
  </si>
  <si>
    <t>00-30</t>
  </si>
  <si>
    <t>Lewiston Hotel</t>
  </si>
  <si>
    <t>2209 First Avenue</t>
  </si>
  <si>
    <t>09-05</t>
  </si>
  <si>
    <t>Humphrey House</t>
  </si>
  <si>
    <t>111 Cedar St.</t>
  </si>
  <si>
    <t>13-11</t>
  </si>
  <si>
    <t>Sylvia Odom's Place</t>
  </si>
  <si>
    <t>2017 3rd Avenue</t>
  </si>
  <si>
    <t>11-02</t>
  </si>
  <si>
    <t>Williams Apartments</t>
  </si>
  <si>
    <t>219-223 Pontius Ave North</t>
  </si>
  <si>
    <t>02-43</t>
  </si>
  <si>
    <t>St. Charles Apartments</t>
  </si>
  <si>
    <t>619 Third Ave</t>
  </si>
  <si>
    <t>Catholic Housing Ventures</t>
  </si>
  <si>
    <t>Spokane Valley</t>
  </si>
  <si>
    <t>96-37C</t>
  </si>
  <si>
    <t>Casas Salvadas</t>
  </si>
  <si>
    <t>704 S Sherman</t>
  </si>
  <si>
    <t>00-28</t>
  </si>
  <si>
    <t>Hidden Pines</t>
  </si>
  <si>
    <t>9817 East 6th Avenue</t>
  </si>
  <si>
    <t>95-24R</t>
  </si>
  <si>
    <t>Catherine Johnson Court</t>
  </si>
  <si>
    <t>6321 E. 4th Avenue</t>
  </si>
  <si>
    <t>12-12</t>
  </si>
  <si>
    <t>Clare View Seniors Apartments</t>
  </si>
  <si>
    <t>3202 East 44th Ave</t>
  </si>
  <si>
    <t>98-23A</t>
  </si>
  <si>
    <t>Maple Leaf Townhouses</t>
  </si>
  <si>
    <t>1205 North Second Street</t>
  </si>
  <si>
    <t>99-16</t>
  </si>
  <si>
    <t>Similkameen Park</t>
  </si>
  <si>
    <t>301 Golden Street</t>
  </si>
  <si>
    <t>Oroville</t>
  </si>
  <si>
    <t>Okanogan</t>
  </si>
  <si>
    <t>Oroville Housing Authority</t>
  </si>
  <si>
    <t>03-15A</t>
  </si>
  <si>
    <t>Stonegate</t>
  </si>
  <si>
    <t>6102 Road 68</t>
  </si>
  <si>
    <t>Pasco</t>
  </si>
  <si>
    <t>PacifiCap Management, Inc.</t>
  </si>
  <si>
    <t>Innovative Housing, Inc</t>
  </si>
  <si>
    <t>03-44</t>
  </si>
  <si>
    <t>Arbor Heights</t>
  </si>
  <si>
    <t>135 SW 116th St</t>
  </si>
  <si>
    <t>Allied Residential</t>
  </si>
  <si>
    <t>94-34A</t>
  </si>
  <si>
    <t>Cascadian Apartments</t>
  </si>
  <si>
    <t>15517 NE 12th St</t>
  </si>
  <si>
    <t>Solid Ground Washington</t>
  </si>
  <si>
    <t>03-42A</t>
  </si>
  <si>
    <t>Hostmark at Village Cove</t>
  </si>
  <si>
    <t>703 NE Hostmark Street</t>
  </si>
  <si>
    <t>Riverside Charitable Corporation</t>
  </si>
  <si>
    <t>Imagine Housing</t>
  </si>
  <si>
    <t>17-188A-C</t>
  </si>
  <si>
    <t>Golden Cedars</t>
  </si>
  <si>
    <t>408 Monroe Avenue NE</t>
  </si>
  <si>
    <t>Renton Housing Authority</t>
  </si>
  <si>
    <t>Korean Women's Association</t>
  </si>
  <si>
    <t>Issaquah</t>
  </si>
  <si>
    <t>97-44R</t>
  </si>
  <si>
    <t>Laurelwood Gardens</t>
  </si>
  <si>
    <t>29505 21st Avenue South</t>
  </si>
  <si>
    <t>12-29</t>
  </si>
  <si>
    <t>Phyllis Gutierrez Kenney Place &amp; Brettler Family Place 3</t>
  </si>
  <si>
    <t>6818 62nd Avenue NE</t>
  </si>
  <si>
    <t>07-162A</t>
  </si>
  <si>
    <t>Senior City</t>
  </si>
  <si>
    <t>31635 - 23rd Ave South</t>
  </si>
  <si>
    <t>95-83A</t>
  </si>
  <si>
    <t>Fairwood Apartments</t>
  </si>
  <si>
    <t>14300 SE 171st Way</t>
  </si>
  <si>
    <t>95-51A</t>
  </si>
  <si>
    <t>Woodridge Park</t>
  </si>
  <si>
    <t>12400 28th Ave. S.</t>
  </si>
  <si>
    <t>07-35</t>
  </si>
  <si>
    <t>Hawthorne Lane Apartments</t>
  </si>
  <si>
    <t>10306 196th St. Ct. E.</t>
  </si>
  <si>
    <t>Graham</t>
  </si>
  <si>
    <t>15-139A</t>
  </si>
  <si>
    <t>Corinthian Apartments</t>
  </si>
  <si>
    <t>3039 S 154th St</t>
  </si>
  <si>
    <t>06-38</t>
  </si>
  <si>
    <t>Mine Hill Apartments</t>
  </si>
  <si>
    <t>245 SW Clark St</t>
  </si>
  <si>
    <t>03-83</t>
  </si>
  <si>
    <t>Chalet Apartments</t>
  </si>
  <si>
    <t>2627 148th Avenue SE</t>
  </si>
  <si>
    <t>05-47</t>
  </si>
  <si>
    <t>Rainier View Senior Apartments</t>
  </si>
  <si>
    <t>1410 - 62nd Ave E</t>
  </si>
  <si>
    <t>Fife</t>
  </si>
  <si>
    <t>17-14</t>
  </si>
  <si>
    <t>30Bellevue</t>
  </si>
  <si>
    <t>3030 Bellevue Way NE</t>
  </si>
  <si>
    <t>Edmonds</t>
  </si>
  <si>
    <t>01-120A</t>
  </si>
  <si>
    <t>Southwood Square Apartments</t>
  </si>
  <si>
    <t>26212 106th Pl SE</t>
  </si>
  <si>
    <t>Housing Opportunities of SW Washington</t>
  </si>
  <si>
    <t>17-03</t>
  </si>
  <si>
    <t>Driftwood Point</t>
  </si>
  <si>
    <t>100 10th St NE</t>
  </si>
  <si>
    <t>Long Beach</t>
  </si>
  <si>
    <t>Pacific</t>
  </si>
  <si>
    <t>Goodale &amp; Barbieri Company</t>
  </si>
  <si>
    <t>Community Frameworks</t>
  </si>
  <si>
    <t>12-11</t>
  </si>
  <si>
    <t>Pioneer Park Place</t>
  </si>
  <si>
    <t>424 West 7th Avenue</t>
  </si>
  <si>
    <t>15-14</t>
  </si>
  <si>
    <t>West 315</t>
  </si>
  <si>
    <t>315 W. Mission Ave.</t>
  </si>
  <si>
    <t>City of Spokane</t>
  </si>
  <si>
    <t>Walla Walla Housing Authority</t>
  </si>
  <si>
    <t>16-65A</t>
  </si>
  <si>
    <t>Walla Walla Scattered Site Properties</t>
  </si>
  <si>
    <t>Scattered Site</t>
  </si>
  <si>
    <t>Vancouver Housing Authority</t>
  </si>
  <si>
    <t>17-05</t>
  </si>
  <si>
    <t>Caples Terrace</t>
  </si>
  <si>
    <t>500 Omaha Way</t>
  </si>
  <si>
    <t>15-63A</t>
  </si>
  <si>
    <t>Skyline Crest Apartments</t>
  </si>
  <si>
    <t>REACH Community Development</t>
  </si>
  <si>
    <t>Sequim</t>
  </si>
  <si>
    <t>Shelter America Group</t>
  </si>
  <si>
    <t>Sea Mar Community Health Centers</t>
  </si>
  <si>
    <t>HUD; RD</t>
  </si>
  <si>
    <t>16-137A</t>
  </si>
  <si>
    <t>Vancouver Family Housing</t>
  </si>
  <si>
    <t>7803 NE Fourth Plain Blvd.</t>
  </si>
  <si>
    <t>05-164A</t>
  </si>
  <si>
    <t>Eernisse Apartments</t>
  </si>
  <si>
    <t>17905 97th Pl SW</t>
  </si>
  <si>
    <t>Vashon</t>
  </si>
  <si>
    <t>Vashon HouseHold</t>
  </si>
  <si>
    <t>17-158A</t>
  </si>
  <si>
    <t>Sanford Hildebrandt Towers</t>
  </si>
  <si>
    <t>747 North 135th Street</t>
  </si>
  <si>
    <t>Prudent Property Managers, Inc</t>
  </si>
  <si>
    <t>Vitus Group</t>
  </si>
  <si>
    <t>05-41</t>
  </si>
  <si>
    <t>Villa Esperanza Apartments</t>
  </si>
  <si>
    <t>31524 - 28th Ave S</t>
  </si>
  <si>
    <t>Consejo Counseling &amp; Referral Service</t>
  </si>
  <si>
    <t>16-66A</t>
  </si>
  <si>
    <t>Summerfield Apartment Homes</t>
  </si>
  <si>
    <t>14710 NE 1st Place</t>
  </si>
  <si>
    <t>YWCA of Seattle-King County-Snohomish County</t>
  </si>
  <si>
    <t>Maple Valley</t>
  </si>
  <si>
    <t>Burlington</t>
  </si>
  <si>
    <t>18-45A-H</t>
  </si>
  <si>
    <t>Grays Harbor Affordable Housing Group</t>
  </si>
  <si>
    <t>602 E. First Steet</t>
  </si>
  <si>
    <t>Housing Authority of Grays Harbor County</t>
  </si>
  <si>
    <t>United Marketing Inc.</t>
  </si>
  <si>
    <t>19-77A</t>
  </si>
  <si>
    <t>Uncle Bob's Place</t>
  </si>
  <si>
    <t>417 8th Ave S</t>
  </si>
  <si>
    <t>InterIm Community Development Association</t>
  </si>
  <si>
    <t>07-02</t>
  </si>
  <si>
    <t>Camas Court</t>
  </si>
  <si>
    <t>23 - 2nd Ave SW</t>
  </si>
  <si>
    <t>Soap Lake</t>
  </si>
  <si>
    <t>Housing Authority of Grant County</t>
  </si>
  <si>
    <t>98-30C</t>
  </si>
  <si>
    <t>Beasley Hills Apartments</t>
  </si>
  <si>
    <t>1211 2nd Avenue NE</t>
  </si>
  <si>
    <t>Ephrata</t>
  </si>
  <si>
    <t>13-123A</t>
  </si>
  <si>
    <t>Hirabayashi Place</t>
  </si>
  <si>
    <t>442 South Main Street</t>
  </si>
  <si>
    <t>98-28F</t>
  </si>
  <si>
    <t>Vista Park Homes</t>
  </si>
  <si>
    <t>509 South 4th Street</t>
  </si>
  <si>
    <t>Brewster</t>
  </si>
  <si>
    <t>Okanogan County Housing Authority</t>
  </si>
  <si>
    <t>01-73</t>
  </si>
  <si>
    <t>Baird Springs Apartments</t>
  </si>
  <si>
    <t>1120 3rd Ave NE</t>
  </si>
  <si>
    <t>96-37B</t>
  </si>
  <si>
    <t>Eastern Hotel</t>
  </si>
  <si>
    <t>506 Maynard Avenue South</t>
  </si>
  <si>
    <t>04-18</t>
  </si>
  <si>
    <t>Pelican Horn Apartments</t>
  </si>
  <si>
    <t>303 West 6th</t>
  </si>
  <si>
    <t>19-135A</t>
  </si>
  <si>
    <t>South Wilbur Manor Apartments</t>
  </si>
  <si>
    <t>135 South Wilbur Avenue</t>
  </si>
  <si>
    <t>Delridge Neighborhoods Development Association (DNDA)</t>
  </si>
  <si>
    <t>Omak</t>
  </si>
  <si>
    <t>WCRA</t>
  </si>
  <si>
    <t>Klickitat</t>
  </si>
  <si>
    <t>05-16</t>
  </si>
  <si>
    <t>One Community Commons</t>
  </si>
  <si>
    <t>6512 - 35th Ave SW</t>
  </si>
  <si>
    <t>05-05</t>
  </si>
  <si>
    <t>Dawn Village</t>
  </si>
  <si>
    <t>318 East Street NE</t>
  </si>
  <si>
    <t>Ad-West Realty Services, Inc.</t>
  </si>
  <si>
    <t>97-45G</t>
  </si>
  <si>
    <t>Kulshan Residences</t>
  </si>
  <si>
    <t>2315 Kulshan View Drive</t>
  </si>
  <si>
    <t>18-60A-G</t>
  </si>
  <si>
    <t>SAG Preservation Portfolio 1</t>
  </si>
  <si>
    <t>Multiple</t>
  </si>
  <si>
    <t>Oak Harbor</t>
  </si>
  <si>
    <t>Island</t>
  </si>
  <si>
    <t>10-20</t>
  </si>
  <si>
    <t>Salmon Run Apartments</t>
  </si>
  <si>
    <t>10720 Vancil Rd SE</t>
  </si>
  <si>
    <t>Yelm</t>
  </si>
  <si>
    <t>Community Action Council of Lewis, Mason &amp; Thurston Counties</t>
  </si>
  <si>
    <t>99-116A</t>
  </si>
  <si>
    <t>Rainier View I &amp; II &amp; Si View</t>
  </si>
  <si>
    <t>2745 Warner Avenue West</t>
  </si>
  <si>
    <t>Enumclaw</t>
  </si>
  <si>
    <t>COM; KC; RD</t>
  </si>
  <si>
    <t>15-74A-D</t>
  </si>
  <si>
    <t>BOH Preservation Portfolio</t>
  </si>
  <si>
    <t>115 Hulbush Lane</t>
  </si>
  <si>
    <t>05-50</t>
  </si>
  <si>
    <t>Montesano Harbor Annex Apts.</t>
  </si>
  <si>
    <t>141 S River St</t>
  </si>
  <si>
    <t>Montesano</t>
  </si>
  <si>
    <t>14-108A-D</t>
  </si>
  <si>
    <t>CAC 515 Preservation Portfolio</t>
  </si>
  <si>
    <t>405 Killion Court NW</t>
  </si>
  <si>
    <t>05-48</t>
  </si>
  <si>
    <t>Montesano Harbor Apts.</t>
  </si>
  <si>
    <t>114 E Marcy Ave</t>
  </si>
  <si>
    <t>05-31</t>
  </si>
  <si>
    <t>Lauren Heights Family Apartments</t>
  </si>
  <si>
    <t>1660 24th Place NE</t>
  </si>
  <si>
    <t>05-27</t>
  </si>
  <si>
    <t>Fir Village Apartments</t>
  </si>
  <si>
    <t>869 North Oak Harbor Rd</t>
  </si>
  <si>
    <t>94-32N</t>
  </si>
  <si>
    <t>Whispering Rivers Apartments</t>
  </si>
  <si>
    <t>209 Canyon St</t>
  </si>
  <si>
    <t>Twisp</t>
  </si>
  <si>
    <t>Peninsula Housing Authority</t>
  </si>
  <si>
    <t>Burien</t>
  </si>
  <si>
    <t>02-15A</t>
  </si>
  <si>
    <t>Deer Run at Northpointe</t>
  </si>
  <si>
    <t>1225 East Westview Court</t>
  </si>
  <si>
    <t>Security Properties Incorporated</t>
  </si>
  <si>
    <t>96-22A</t>
  </si>
  <si>
    <t>Eagle Pointe Apartments</t>
  </si>
  <si>
    <t>2718 North Bowdish Rd</t>
  </si>
  <si>
    <t>Chelan County/Wenatchee Housing Authority</t>
  </si>
  <si>
    <t>21-45A</t>
  </si>
  <si>
    <t>Garten Haus Apartments</t>
  </si>
  <si>
    <t>1300 Commercial Street</t>
  </si>
  <si>
    <t>11-06</t>
  </si>
  <si>
    <t>Spokane Tribal Homes II</t>
  </si>
  <si>
    <t>6433 L Molly Court</t>
  </si>
  <si>
    <t>Fruitland</t>
  </si>
  <si>
    <t>Spokane Indian Housing Authority</t>
  </si>
  <si>
    <t>651 McMurray Street</t>
  </si>
  <si>
    <t>Mercy Housing Northwest</t>
  </si>
  <si>
    <t>06-24</t>
  </si>
  <si>
    <t>Evergreen Vista II</t>
  </si>
  <si>
    <t>1225 Fern St SW</t>
  </si>
  <si>
    <t>12-30</t>
  </si>
  <si>
    <t>1429 Johnson Rd.</t>
  </si>
  <si>
    <t>17-32</t>
  </si>
  <si>
    <t>Mercy Magnusson Place North</t>
  </si>
  <si>
    <t>7101 62nd Ave NE</t>
  </si>
  <si>
    <t>07-144A</t>
  </si>
  <si>
    <t>Appian Way Apartments</t>
  </si>
  <si>
    <t>25818 26th Place S</t>
  </si>
  <si>
    <t>12-06</t>
  </si>
  <si>
    <t>Emerald City Commons</t>
  </si>
  <si>
    <t>7700 Rainier Avenue South</t>
  </si>
  <si>
    <t>COM; RD; Snohomish</t>
  </si>
  <si>
    <t>16-113</t>
  </si>
  <si>
    <t>Woodlake Manor Apartments</t>
  </si>
  <si>
    <t>1018 W 13th Street</t>
  </si>
  <si>
    <t>05-40</t>
  </si>
  <si>
    <t>Catalina Apartments</t>
  </si>
  <si>
    <t>1717 South Yakima St</t>
  </si>
  <si>
    <t>CEDD; COM; HUD</t>
  </si>
  <si>
    <t>99-29</t>
  </si>
  <si>
    <t>Lincoln Way Apartments - Phase 2</t>
  </si>
  <si>
    <t>2721 Lincoln Way</t>
  </si>
  <si>
    <t>16-96A</t>
  </si>
  <si>
    <t>Mercy Magnusson Place South</t>
  </si>
  <si>
    <t>7101 62nd Avenue NE</t>
  </si>
  <si>
    <t>06-15</t>
  </si>
  <si>
    <t>New Century Village</t>
  </si>
  <si>
    <t>2507 Howard Ave</t>
  </si>
  <si>
    <t>Housing Hope</t>
  </si>
  <si>
    <t>95-24F</t>
  </si>
  <si>
    <t>Housing Hope Village</t>
  </si>
  <si>
    <t>5811 Fleming Street</t>
  </si>
  <si>
    <t>18-58A-C</t>
  </si>
  <si>
    <t>Possession Sound Properties</t>
  </si>
  <si>
    <t>17-22</t>
  </si>
  <si>
    <t>Station Place</t>
  </si>
  <si>
    <t>3319 Broadway</t>
  </si>
  <si>
    <t>02-48</t>
  </si>
  <si>
    <t>Housing Hope Village Expansion</t>
  </si>
  <si>
    <t>5902 Evergreen Way</t>
  </si>
  <si>
    <t>Cambridge Management, Inc.</t>
  </si>
  <si>
    <t>19-71A</t>
  </si>
  <si>
    <t>Columbia Gardens</t>
  </si>
  <si>
    <t>1421 NE 112th Ave</t>
  </si>
  <si>
    <t>Vaughn Bay Construction Inc.</t>
  </si>
  <si>
    <t>97-45Q</t>
  </si>
  <si>
    <t>Lakeland Pointe</t>
  </si>
  <si>
    <t>825 North Evelyn Drive</t>
  </si>
  <si>
    <t>Paul Garcia Investments</t>
  </si>
  <si>
    <t>02-72</t>
  </si>
  <si>
    <t>Vineyard Apartments</t>
  </si>
  <si>
    <t>825 3rd Place</t>
  </si>
  <si>
    <t>Cascade Affordable Housing Consultants</t>
  </si>
  <si>
    <t>98-29Z</t>
  </si>
  <si>
    <t>Chaparral Apartments</t>
  </si>
  <si>
    <t>1432 East Craig Boulevard</t>
  </si>
  <si>
    <t>06-68A</t>
  </si>
  <si>
    <t>Scenic Pines Apartments</t>
  </si>
  <si>
    <t>5701 Orchard St W</t>
  </si>
  <si>
    <t>01-80</t>
  </si>
  <si>
    <t>Lakeland Pointe II Apartments</t>
  </si>
  <si>
    <t>801 North Evelyn Drive</t>
  </si>
  <si>
    <t>01-77</t>
  </si>
  <si>
    <t>Maple Street Apartments</t>
  </si>
  <si>
    <t>1325 Maple Street</t>
  </si>
  <si>
    <t>97-45C</t>
  </si>
  <si>
    <t>Clarkston Manor</t>
  </si>
  <si>
    <t>1411 Fair Street</t>
  </si>
  <si>
    <t>Clarkston</t>
  </si>
  <si>
    <t>Asotin</t>
  </si>
  <si>
    <t>04-20</t>
  </si>
  <si>
    <t>Chaparral II</t>
  </si>
  <si>
    <t>1422 E Craig Street</t>
  </si>
  <si>
    <t>95-25A</t>
  </si>
  <si>
    <t>Quail Ridge Apartments</t>
  </si>
  <si>
    <t>1026 West 10th Ave.</t>
  </si>
  <si>
    <t>95-24T</t>
  </si>
  <si>
    <t>Olympic Pointe II Apartments</t>
  </si>
  <si>
    <t>3100 SE Orlando St., Bldgs. G, H &amp; I</t>
  </si>
  <si>
    <t>04-23</t>
  </si>
  <si>
    <t>Wescott, The</t>
  </si>
  <si>
    <t>421 E Harrison Ave</t>
  </si>
  <si>
    <t>97-44Y</t>
  </si>
  <si>
    <t>Cottonwood Glen</t>
  </si>
  <si>
    <t>1371 Fair Street</t>
  </si>
  <si>
    <t>07-45</t>
  </si>
  <si>
    <t>Spruce Street Apartments</t>
  </si>
  <si>
    <t>1302 E Spruce Street</t>
  </si>
  <si>
    <t>00-62</t>
  </si>
  <si>
    <t>Casa del Sol</t>
  </si>
  <si>
    <t>1410 Ida Belle Lane</t>
  </si>
  <si>
    <t>Covington</t>
  </si>
  <si>
    <t>Lewis County Shelter Program</t>
  </si>
  <si>
    <t>11-25</t>
  </si>
  <si>
    <t>Sagewood Apartments</t>
  </si>
  <si>
    <t>1604 E Beech St</t>
  </si>
  <si>
    <t>99-50</t>
  </si>
  <si>
    <t>Birch Street Apartments</t>
  </si>
  <si>
    <t>1010 Birch Street</t>
  </si>
  <si>
    <t>05-23</t>
  </si>
  <si>
    <t>Orchard West</t>
  </si>
  <si>
    <t>4866 S 48th Street</t>
  </si>
  <si>
    <t>94-32R</t>
  </si>
  <si>
    <t>Olympic Pointe Apartments</t>
  </si>
  <si>
    <t>3100 SE Orlando St, Bldg A</t>
  </si>
  <si>
    <t>94-32C</t>
  </si>
  <si>
    <t>Clarkston Gardens</t>
  </si>
  <si>
    <t>1210 13th</t>
  </si>
  <si>
    <t>Clarksia Incorporated</t>
  </si>
  <si>
    <t>05-03</t>
  </si>
  <si>
    <t>Hilltop Apartments</t>
  </si>
  <si>
    <t>1511 S. Mission</t>
  </si>
  <si>
    <t>05-02</t>
  </si>
  <si>
    <t>Russell Road II Apts.</t>
  </si>
  <si>
    <t>2802 Russell Rd</t>
  </si>
  <si>
    <t>05-01</t>
  </si>
  <si>
    <t>Southcreek II Apartments</t>
  </si>
  <si>
    <t>1013 Scammon Creek Rd</t>
  </si>
  <si>
    <t>96-36Q</t>
  </si>
  <si>
    <t>Fair Street Apartments</t>
  </si>
  <si>
    <t>13-32</t>
  </si>
  <si>
    <t>Rivard Central Apartments</t>
  </si>
  <si>
    <t>1004 South 3rd Ave</t>
  </si>
  <si>
    <t>Yakima Housing Authority</t>
  </si>
  <si>
    <t>14-09</t>
  </si>
  <si>
    <t>Toppenish Family Housing</t>
  </si>
  <si>
    <t>800-828 Guyette Lane</t>
  </si>
  <si>
    <t>Toppenish</t>
  </si>
  <si>
    <t>98-28G</t>
  </si>
  <si>
    <t>Mariposa Park</t>
  </si>
  <si>
    <t>314 Cherry Avenue</t>
  </si>
  <si>
    <t>15-127A</t>
  </si>
  <si>
    <t>Yakima Affordable Housing</t>
  </si>
  <si>
    <t>15 North 37th Ave</t>
  </si>
  <si>
    <t>Community Roots Housing</t>
  </si>
  <si>
    <t>19-82A</t>
  </si>
  <si>
    <t>Bonanza Apartments</t>
  </si>
  <si>
    <t>117 18th Avenue</t>
  </si>
  <si>
    <t>05-25</t>
  </si>
  <si>
    <t>Broadway Crossing</t>
  </si>
  <si>
    <t>815 E Pine Street</t>
  </si>
  <si>
    <t>99-153A</t>
  </si>
  <si>
    <t>Harrison House</t>
  </si>
  <si>
    <t>324 15th Avenue E</t>
  </si>
  <si>
    <t>Whitewater Creek, Inc.</t>
  </si>
  <si>
    <t>17-200A</t>
  </si>
  <si>
    <t>Winter Heights</t>
  </si>
  <si>
    <t>2721 N. Cherry Street</t>
  </si>
  <si>
    <t>Airway Heights</t>
  </si>
  <si>
    <t>12-09</t>
  </si>
  <si>
    <t>Broadwing Apartments</t>
  </si>
  <si>
    <t>25000 Hawkstone Loop</t>
  </si>
  <si>
    <t>Liberty Lake</t>
  </si>
  <si>
    <t>05-14</t>
  </si>
  <si>
    <t>Airway Pointe Seniors</t>
  </si>
  <si>
    <t>13520 6th Ave</t>
  </si>
  <si>
    <t>ARCH; KC</t>
  </si>
  <si>
    <t>Key Property Services, Inc.</t>
  </si>
  <si>
    <t>03-105A</t>
  </si>
  <si>
    <t>Esther Short Commons</t>
  </si>
  <si>
    <t>555 West 8th Street</t>
  </si>
  <si>
    <t>21-91</t>
  </si>
  <si>
    <t>Central Park Place</t>
  </si>
  <si>
    <t>1900 Fort Vancouver Way</t>
  </si>
  <si>
    <t>Meadows, The</t>
  </si>
  <si>
    <t>Second Step Housing</t>
  </si>
  <si>
    <t>05-109A</t>
  </si>
  <si>
    <t>Mill Creek Senior Estates</t>
  </si>
  <si>
    <t>520 NW 12th Ave</t>
  </si>
  <si>
    <t>Battle Ground</t>
  </si>
  <si>
    <t>05-108A</t>
  </si>
  <si>
    <t>Mill Creek Apartments</t>
  </si>
  <si>
    <t>518 NW 12th Ave</t>
  </si>
  <si>
    <t>05-42</t>
  </si>
  <si>
    <t>Aurora Place Apartments</t>
  </si>
  <si>
    <t>8105 NE Fourth Plain Blvd</t>
  </si>
  <si>
    <t>17-08</t>
  </si>
  <si>
    <t>Rhododendron Place</t>
  </si>
  <si>
    <t>9006 NE 15th Ave</t>
  </si>
  <si>
    <t>Columbia Non-Profit Housing</t>
  </si>
  <si>
    <t>Downtown Emergency Service Center</t>
  </si>
  <si>
    <t>12-27</t>
  </si>
  <si>
    <t>Cottage Grove</t>
  </si>
  <si>
    <t>5444 Delridge Way SW</t>
  </si>
  <si>
    <t>09-09</t>
  </si>
  <si>
    <t>Canaday House</t>
  </si>
  <si>
    <t>424 Minor Ave N</t>
  </si>
  <si>
    <t>17-18</t>
  </si>
  <si>
    <t>Clement Place Permanent Supportive Housing</t>
  </si>
  <si>
    <t>931-937 N 96th Street</t>
  </si>
  <si>
    <t>91-13B</t>
  </si>
  <si>
    <t>Meadows Annex</t>
  </si>
  <si>
    <t>1010 S 9th Street</t>
  </si>
  <si>
    <t>Willows Annex Partnership</t>
  </si>
  <si>
    <t>Meadows Annex Partnership</t>
  </si>
  <si>
    <t>98-28D</t>
  </si>
  <si>
    <t>Willows Annex</t>
  </si>
  <si>
    <t>608 Willow Street</t>
  </si>
  <si>
    <t>18-39A</t>
  </si>
  <si>
    <t>Highland Village Somerset Gardens</t>
  </si>
  <si>
    <t>14500 NE 29th Place</t>
  </si>
  <si>
    <t>12-01</t>
  </si>
  <si>
    <t>Fairwind Apartments</t>
  </si>
  <si>
    <t>411 SW 110th Lane</t>
  </si>
  <si>
    <t>15-140A</t>
  </si>
  <si>
    <t>Spiritwood Manor</t>
  </si>
  <si>
    <t>1424 148th Ave SE</t>
  </si>
  <si>
    <t>08-68A</t>
  </si>
  <si>
    <t>Birch Creek Apartments</t>
  </si>
  <si>
    <t>27360 - 129th Place SE</t>
  </si>
  <si>
    <t>Housing Kitsap</t>
  </si>
  <si>
    <t>95-25G</t>
  </si>
  <si>
    <t>Madrona Manor</t>
  </si>
  <si>
    <t>3900 Madrona Drive SE</t>
  </si>
  <si>
    <t>07-88A</t>
  </si>
  <si>
    <t>Kingston Ridge Apartments</t>
  </si>
  <si>
    <t>26659 Myrtle Lane</t>
  </si>
  <si>
    <t>Kingston</t>
  </si>
  <si>
    <t>07-87A</t>
  </si>
  <si>
    <t>Park Place Apartments</t>
  </si>
  <si>
    <t>110 NE Brookdale Lane</t>
  </si>
  <si>
    <t>07-86A</t>
  </si>
  <si>
    <t>Conifer Woods</t>
  </si>
  <si>
    <t>4698 SE Conifer Park Dr</t>
  </si>
  <si>
    <t>21-50A-D</t>
  </si>
  <si>
    <t>Public Plaza</t>
  </si>
  <si>
    <t>401 E 5th Street</t>
  </si>
  <si>
    <t>17-31</t>
  </si>
  <si>
    <t>Sea Ridge</t>
  </si>
  <si>
    <t>2603 S Francis Street</t>
  </si>
  <si>
    <t>03-49</t>
  </si>
  <si>
    <t>Pepperwood Senior Apartments</t>
  </si>
  <si>
    <t>19924 Scriber Lake Road</t>
  </si>
  <si>
    <t>Everett Housing Authority</t>
  </si>
  <si>
    <t>COM; Snohomish; WCRA</t>
  </si>
  <si>
    <t>15-128A</t>
  </si>
  <si>
    <t>EHA Senior Housing Portfolio</t>
  </si>
  <si>
    <t>1123 Rainier Avenue</t>
  </si>
  <si>
    <t>Catholic Housing Services of Eastern Washington</t>
  </si>
  <si>
    <t>Volunteers of America of Eastern Washington and Northern Idaho</t>
  </si>
  <si>
    <t>18-54A</t>
  </si>
  <si>
    <t>Cathedral Plaza</t>
  </si>
  <si>
    <t>1120 W Sprague Avenue</t>
  </si>
  <si>
    <t>18-52A</t>
  </si>
  <si>
    <t>O'Malley, The</t>
  </si>
  <si>
    <t>707 E Mission Avenue</t>
  </si>
  <si>
    <t>06-26</t>
  </si>
  <si>
    <t>Tepeyac Haven</t>
  </si>
  <si>
    <t>801 N 22nd Ave unit f</t>
  </si>
  <si>
    <t>14-14</t>
  </si>
  <si>
    <t>St. Michaels the Archangel Haven</t>
  </si>
  <si>
    <t>1360 Parade Loop</t>
  </si>
  <si>
    <t>15-27</t>
  </si>
  <si>
    <t>Marilee, The</t>
  </si>
  <si>
    <t>217-233 2nd Avenue</t>
  </si>
  <si>
    <t>15-25</t>
  </si>
  <si>
    <t>Buder Haven</t>
  </si>
  <si>
    <t>201-213 2nd Avenue</t>
  </si>
  <si>
    <t>15-26</t>
  </si>
  <si>
    <t>Guadalupe Haven</t>
  </si>
  <si>
    <t>705 E Gemstone</t>
  </si>
  <si>
    <t>11-19</t>
  </si>
  <si>
    <t>Father Bach Haven (FKA Valor Haven)</t>
  </si>
  <si>
    <t>108 South State St</t>
  </si>
  <si>
    <t>02-52</t>
  </si>
  <si>
    <t>Desert Haven</t>
  </si>
  <si>
    <t>935 S 7th Ave</t>
  </si>
  <si>
    <t>95-25E</t>
  </si>
  <si>
    <t>Bush Hotel</t>
  </si>
  <si>
    <t>621 S Jackson Street</t>
  </si>
  <si>
    <t>Seattle Chinatown International District Preservation &amp; Development Authority</t>
  </si>
  <si>
    <t>SCIDPDA</t>
  </si>
  <si>
    <t>02-110A</t>
  </si>
  <si>
    <t>Domingo Viernes Apartments</t>
  </si>
  <si>
    <t>721 S Lane St</t>
  </si>
  <si>
    <t>08-03</t>
  </si>
  <si>
    <t>Qui Nai Elt Homes I</t>
  </si>
  <si>
    <t>112 Qui Nai Elt Village Drive</t>
  </si>
  <si>
    <t>Taholah</t>
  </si>
  <si>
    <t>Quinault Housing Authority</t>
  </si>
  <si>
    <t>95-23M</t>
  </si>
  <si>
    <t>Pheasant Run</t>
  </si>
  <si>
    <t>1130 Shady Ln Pl</t>
  </si>
  <si>
    <t>Diamond Management</t>
  </si>
  <si>
    <t>Gene Bouma Development, Inc.</t>
  </si>
  <si>
    <t>97-44F</t>
  </si>
  <si>
    <t>Autumn Ridge II</t>
  </si>
  <si>
    <t>402 West 6th Street</t>
  </si>
  <si>
    <t>National Church Residences</t>
  </si>
  <si>
    <t>03-76</t>
  </si>
  <si>
    <t>Sprague Crossing - Phase II</t>
  </si>
  <si>
    <t>14303 E Sprague Ave</t>
  </si>
  <si>
    <t>20-60A</t>
  </si>
  <si>
    <t>Plum Meadows Apartments</t>
  </si>
  <si>
    <t>1919 W 34th Street</t>
  </si>
  <si>
    <t>Quantum Residential Inc.</t>
  </si>
  <si>
    <t>Artspace Projects, Inc.</t>
  </si>
  <si>
    <t>07-142A</t>
  </si>
  <si>
    <t>Artspace Everett Lofts</t>
  </si>
  <si>
    <t>2917 Hoyt Ave</t>
  </si>
  <si>
    <t>02-46</t>
  </si>
  <si>
    <t>Lewis &amp; Clark Plaza</t>
  </si>
  <si>
    <t>621 Broadway St.</t>
  </si>
  <si>
    <t>Urban Asset Advisors, LLC</t>
  </si>
  <si>
    <t>06-02</t>
  </si>
  <si>
    <t>Nooksack Homes IV</t>
  </si>
  <si>
    <t>2572 George Court</t>
  </si>
  <si>
    <t>Deming</t>
  </si>
  <si>
    <t>Nooksack Indian Tribe Housing Department</t>
  </si>
  <si>
    <t>06-01</t>
  </si>
  <si>
    <t>Nooksack Homes III</t>
  </si>
  <si>
    <t>4749 False Creek Ln</t>
  </si>
  <si>
    <t>20-13</t>
  </si>
  <si>
    <t>TC 8 Wishram</t>
  </si>
  <si>
    <t>Gorge View Country Drive</t>
  </si>
  <si>
    <t>Wishram</t>
  </si>
  <si>
    <t>Yakama Nation Housing Authority</t>
  </si>
  <si>
    <t>08-11</t>
  </si>
  <si>
    <t>Wanity Park Apartments - Phase I</t>
  </si>
  <si>
    <t>101 Wanity Park Dr</t>
  </si>
  <si>
    <t>03-91</t>
  </si>
  <si>
    <t>YNHA Tax Credit 1R</t>
  </si>
  <si>
    <t>109 Adamsview</t>
  </si>
  <si>
    <t>05-10</t>
  </si>
  <si>
    <t>YNHA Tax Credit 2R</t>
  </si>
  <si>
    <t>3 &amp; 4 Marty S Lane</t>
  </si>
  <si>
    <t>09-26</t>
  </si>
  <si>
    <t>Wanity Park Apartments - Phase II</t>
  </si>
  <si>
    <t>Fairfield Residential</t>
  </si>
  <si>
    <t>01-26A</t>
  </si>
  <si>
    <t>Alderwood Court Apartments</t>
  </si>
  <si>
    <t>18420 - 36th Avenue West</t>
  </si>
  <si>
    <t>04-97A</t>
  </si>
  <si>
    <t>Ballinger Court Apartments</t>
  </si>
  <si>
    <t>22707 - 76th Ave W</t>
  </si>
  <si>
    <t>Cascade Management-OR</t>
  </si>
  <si>
    <t>Compass Health</t>
  </si>
  <si>
    <t>14-08</t>
  </si>
  <si>
    <t>Rainier Park</t>
  </si>
  <si>
    <t>120 South 13th St.</t>
  </si>
  <si>
    <t>Sunnyside Housing Authority</t>
  </si>
  <si>
    <t>14-10</t>
  </si>
  <si>
    <t>Nueva Vista</t>
  </si>
  <si>
    <t>360 N. Union Street</t>
  </si>
  <si>
    <t>Kennewick Housing Authority</t>
  </si>
  <si>
    <t>02-09A</t>
  </si>
  <si>
    <t>Park Hill Apartments</t>
  </si>
  <si>
    <t>12511 - 69th Ave S</t>
  </si>
  <si>
    <t>15-135A</t>
  </si>
  <si>
    <t>Beaver Cove Apartment Homes</t>
  </si>
  <si>
    <t>19800 50th Avenue West</t>
  </si>
  <si>
    <t>11-16</t>
  </si>
  <si>
    <t>Village Green Senior Housing</t>
  </si>
  <si>
    <t>10878 NE West Kingston Rd</t>
  </si>
  <si>
    <t>02-67</t>
  </si>
  <si>
    <t>Alder Commons</t>
  </si>
  <si>
    <t>4308 76th St NE</t>
  </si>
  <si>
    <t>Trieste Holdings, LLC</t>
  </si>
  <si>
    <t>05-71A</t>
  </si>
  <si>
    <t>Redwood Juniper Apartments</t>
  </si>
  <si>
    <t>3015 N Pearl Street</t>
  </si>
  <si>
    <t>HNN Associates, LLC</t>
  </si>
  <si>
    <t>DevCo, LLC</t>
  </si>
  <si>
    <t>18-131A</t>
  </si>
  <si>
    <t>Holly Ridge Apartments</t>
  </si>
  <si>
    <t>127 112th Street SW</t>
  </si>
  <si>
    <t>13-60A</t>
  </si>
  <si>
    <t>Kitts Corner</t>
  </si>
  <si>
    <t>1201 S. 336th Street</t>
  </si>
  <si>
    <t>17-193A</t>
  </si>
  <si>
    <t>Manor Way Apartments</t>
  </si>
  <si>
    <t>2407 Manor Way</t>
  </si>
  <si>
    <t>04-91A</t>
  </si>
  <si>
    <t>Creston Point</t>
  </si>
  <si>
    <t>13445 Martin Luther King Jr. Way S</t>
  </si>
  <si>
    <t>04-90A</t>
  </si>
  <si>
    <t>Stonebrook II</t>
  </si>
  <si>
    <t>12210 SE Petrovitsky Rd</t>
  </si>
  <si>
    <t>15-100A</t>
  </si>
  <si>
    <t>Waterview Crossing Apartments</t>
  </si>
  <si>
    <t>22000 Pacific Highway South</t>
  </si>
  <si>
    <t>03-06A</t>
  </si>
  <si>
    <t>Stonebrook Apartments</t>
  </si>
  <si>
    <t>99-134A</t>
  </si>
  <si>
    <t>Mill Pointe Apartments</t>
  </si>
  <si>
    <t>3111 132nd Street SE</t>
  </si>
  <si>
    <t>13-80A</t>
  </si>
  <si>
    <t>AXIS Apartments</t>
  </si>
  <si>
    <t>12112 Highway 99</t>
  </si>
  <si>
    <t>18-130A</t>
  </si>
  <si>
    <t>Ravenswood Apartments</t>
  </si>
  <si>
    <t>16003 Admiralty Way</t>
  </si>
  <si>
    <t>18-129A</t>
  </si>
  <si>
    <t>Vantage II</t>
  </si>
  <si>
    <t>12731 Mukilteo Speedway</t>
  </si>
  <si>
    <t>06-16</t>
  </si>
  <si>
    <t>Windham Apartments, The</t>
  </si>
  <si>
    <t>420 Blanchard St</t>
  </si>
  <si>
    <t>Red Tail Residential</t>
  </si>
  <si>
    <t>12-02</t>
  </si>
  <si>
    <t>Lower Elwha Homes II</t>
  </si>
  <si>
    <t>20 Lilu Lane</t>
  </si>
  <si>
    <t>Lower Elwha Housing Authority</t>
  </si>
  <si>
    <t>Neah Bay</t>
  </si>
  <si>
    <t>Makah Tribal Housing Department</t>
  </si>
  <si>
    <t>18-03</t>
  </si>
  <si>
    <t>Makah Housing LIHTC Project #2</t>
  </si>
  <si>
    <t>Cedar Drive</t>
  </si>
  <si>
    <t>95-24E</t>
  </si>
  <si>
    <t>Briarwood Commons</t>
  </si>
  <si>
    <t>1001 S Chestnut St.</t>
  </si>
  <si>
    <t>Preferred Capital Management, Inc.</t>
  </si>
  <si>
    <t>97-44J</t>
  </si>
  <si>
    <t>Highland Commons II</t>
  </si>
  <si>
    <t>1701 Melody Circle</t>
  </si>
  <si>
    <t>95-23F</t>
  </si>
  <si>
    <t>Highland Commons I</t>
  </si>
  <si>
    <t>1703 Melody Circle</t>
  </si>
  <si>
    <t>93-31I</t>
  </si>
  <si>
    <t>Northcliff Terrace Apartments</t>
  </si>
  <si>
    <t>840 W Cora Avenue</t>
  </si>
  <si>
    <t>96-35M</t>
  </si>
  <si>
    <t>San Juan Commons</t>
  </si>
  <si>
    <t>3300 San Juan Avenue</t>
  </si>
  <si>
    <t>96-35L</t>
  </si>
  <si>
    <t>Evergreen Court Apartments</t>
  </si>
  <si>
    <t>2202 West 16th Street</t>
  </si>
  <si>
    <t>95-44A</t>
  </si>
  <si>
    <t>Summerglen</t>
  </si>
  <si>
    <t>1630 N 26th St</t>
  </si>
  <si>
    <t>HumanGood Affordable Housing</t>
  </si>
  <si>
    <t>20-70A</t>
  </si>
  <si>
    <t>Ethiopian Village</t>
  </si>
  <si>
    <t>8313 Rainier Ave S</t>
  </si>
  <si>
    <t>19-136A</t>
  </si>
  <si>
    <t>Northaven Three Apartments</t>
  </si>
  <si>
    <t>545 NE 112th St.</t>
  </si>
  <si>
    <t>11-18</t>
  </si>
  <si>
    <t>Harbor View Manor</t>
  </si>
  <si>
    <t>919 South Fawcett Ave</t>
  </si>
  <si>
    <t>13-42</t>
  </si>
  <si>
    <t>Three Rivers Village</t>
  </si>
  <si>
    <t>20-22</t>
  </si>
  <si>
    <t>Pendleton Place</t>
  </si>
  <si>
    <t>5454 Kitsap Way</t>
  </si>
  <si>
    <t>Bremerton Housing Authority</t>
  </si>
  <si>
    <t>Kitsap Mental Health Services</t>
  </si>
  <si>
    <t>FPI Management, Inc.</t>
  </si>
  <si>
    <t>19-65A</t>
  </si>
  <si>
    <t>Polaris at SeaTac</t>
  </si>
  <si>
    <t>15307 International Blvd</t>
  </si>
  <si>
    <t>Seatac</t>
  </si>
  <si>
    <t>20-67A</t>
  </si>
  <si>
    <t>Polaris at Together Center</t>
  </si>
  <si>
    <t>16225 NE 87th Street</t>
  </si>
  <si>
    <t>19-132A</t>
  </si>
  <si>
    <t>Pointe by Vintage Apartments</t>
  </si>
  <si>
    <t>22837 Pacific Hwy S.</t>
  </si>
  <si>
    <t>19-133A</t>
  </si>
  <si>
    <t>Station by Vintage Apartments</t>
  </si>
  <si>
    <t>16820 SE Wax Road</t>
  </si>
  <si>
    <t>BRIDGE Housing Corporation</t>
  </si>
  <si>
    <t>19-70A</t>
  </si>
  <si>
    <t>Esterra Block 6B 4%</t>
  </si>
  <si>
    <t>2710 Tagore Ave NE &amp; 2715 156th Ave. NE</t>
  </si>
  <si>
    <t>18-50A</t>
  </si>
  <si>
    <t>Polaris at Rainier Beach</t>
  </si>
  <si>
    <t>9400 Rainier Avenue S.</t>
  </si>
  <si>
    <t>06-153A</t>
  </si>
  <si>
    <t>Tressa Apartments</t>
  </si>
  <si>
    <t>14200 Linden Ave N</t>
  </si>
  <si>
    <t>17-156A</t>
  </si>
  <si>
    <t>Gateway by Vintage Apartments</t>
  </si>
  <si>
    <t>20002 Mountain Hwy E</t>
  </si>
  <si>
    <t>Spanaway</t>
  </si>
  <si>
    <t>16-63A</t>
  </si>
  <si>
    <t>Latitude 112 by Vintage</t>
  </si>
  <si>
    <t>11241 1st Avenue South</t>
  </si>
  <si>
    <t>15-122A</t>
  </si>
  <si>
    <t>Vintage at Arlington</t>
  </si>
  <si>
    <t>625 Stillaguamish Ave</t>
  </si>
  <si>
    <t>12-46A</t>
  </si>
  <si>
    <t>Quilceda Creek Apartments</t>
  </si>
  <si>
    <t>12115 State Ave.</t>
  </si>
  <si>
    <t>11-104A</t>
  </si>
  <si>
    <t>Polaris Apartments</t>
  </si>
  <si>
    <t>17536 12th Ave NE</t>
  </si>
  <si>
    <t>06-95A</t>
  </si>
  <si>
    <t>Heron Creek Apartments</t>
  </si>
  <si>
    <t>222 East 9th Ave</t>
  </si>
  <si>
    <t>99-105A</t>
  </si>
  <si>
    <t>Burke Gilman Place Apartments</t>
  </si>
  <si>
    <t>5100 40th Ave NE</t>
  </si>
  <si>
    <t>11-85A</t>
  </si>
  <si>
    <t>Copper Ridge Apartments</t>
  </si>
  <si>
    <t>5501 W Hildebrand Blvd.</t>
  </si>
  <si>
    <t>02-120A</t>
  </si>
  <si>
    <t>Teal Pointe Apartments</t>
  </si>
  <si>
    <t>10405 NE 9th Ave</t>
  </si>
  <si>
    <t>Teal Pointe Wishrock LP</t>
  </si>
  <si>
    <t>14-105A</t>
  </si>
  <si>
    <t>Copper Lane Apartments</t>
  </si>
  <si>
    <t>2401 NE Four Seasons Lane</t>
  </si>
  <si>
    <t>14-100A</t>
  </si>
  <si>
    <t>Polaris at Covington</t>
  </si>
  <si>
    <t>17110 SE 276th Street</t>
  </si>
  <si>
    <t>15-123A</t>
  </si>
  <si>
    <t>Timbers, The</t>
  </si>
  <si>
    <t>8510 212th St NE</t>
  </si>
  <si>
    <t>16-118A</t>
  </si>
  <si>
    <t>Thai Binh Apartments</t>
  </si>
  <si>
    <t>913 S. Jackson</t>
  </si>
  <si>
    <t>06-132A</t>
  </si>
  <si>
    <t>Elk Creek Apartments</t>
  </si>
  <si>
    <t>90 S Rhodefer Rd</t>
  </si>
  <si>
    <t>15-108A</t>
  </si>
  <si>
    <t>355 Meadowbrook Court</t>
  </si>
  <si>
    <t>19-134A</t>
  </si>
  <si>
    <t>Polaris at Lake City</t>
  </si>
  <si>
    <t>12548 Lake City Way NE</t>
  </si>
  <si>
    <t>19-131A</t>
  </si>
  <si>
    <t>Quinn by Vintage</t>
  </si>
  <si>
    <t>20022 15th Avenue NE &amp; 20057 Ballinger Way</t>
  </si>
  <si>
    <t>93-28A</t>
  </si>
  <si>
    <t>Heritage Woods Apartments</t>
  </si>
  <si>
    <t>16518 NE 91st St</t>
  </si>
  <si>
    <t>Pacific Living Properties, Inc.-WA</t>
  </si>
  <si>
    <t>Heritage Grove 1100 LLC</t>
  </si>
  <si>
    <t>94-38A</t>
  </si>
  <si>
    <t>Heritage Grove Apartments</t>
  </si>
  <si>
    <t>1100 Sunset Blvd NE</t>
  </si>
  <si>
    <t>The Neiders Company</t>
  </si>
  <si>
    <t>95-42A</t>
  </si>
  <si>
    <t>Veranda Green</t>
  </si>
  <si>
    <t>11302 26th Avenue South</t>
  </si>
  <si>
    <t>01-19A</t>
  </si>
  <si>
    <t>Legacy Park Apartments</t>
  </si>
  <si>
    <t>3502 92nd Street South</t>
  </si>
  <si>
    <t>Catholic Housing Services-Bellingham</t>
  </si>
  <si>
    <t>06-25</t>
  </si>
  <si>
    <t>Villa Santa Maria - Mount Vernon</t>
  </si>
  <si>
    <t>3700 East College Way</t>
  </si>
  <si>
    <t>99-33</t>
  </si>
  <si>
    <t>La Casa de San Jose</t>
  </si>
  <si>
    <t>2419 Continental Place</t>
  </si>
  <si>
    <t>96-36J</t>
  </si>
  <si>
    <t>Washington Grocery Building</t>
  </si>
  <si>
    <t>1125 Railroad Ave</t>
  </si>
  <si>
    <t>Spokane Baptist Association Homes</t>
  </si>
  <si>
    <t>96-23A</t>
  </si>
  <si>
    <t>Winterhill Apartments</t>
  </si>
  <si>
    <t>6110 64th Street</t>
  </si>
  <si>
    <t>Williams Investments</t>
  </si>
  <si>
    <t>97-34A</t>
  </si>
  <si>
    <t>Woodland Greens</t>
  </si>
  <si>
    <t>19801 50th Ave. W</t>
  </si>
  <si>
    <t>98-27A</t>
  </si>
  <si>
    <t>Cedars on 67th</t>
  </si>
  <si>
    <t>8700 67th Avenue NE</t>
  </si>
  <si>
    <t>Kiemle &amp; Hagood Company</t>
  </si>
  <si>
    <t>07-140A</t>
  </si>
  <si>
    <t>Lilac Terrace</t>
  </si>
  <si>
    <t>7015 N Wiscomb St</t>
  </si>
  <si>
    <t>HTP Management</t>
  </si>
  <si>
    <t>00-63</t>
  </si>
  <si>
    <t>Brookstone/Brookside</t>
  </si>
  <si>
    <t>504 N McDonald</t>
  </si>
  <si>
    <t>04-08</t>
  </si>
  <si>
    <t>Hillside Terrace 1500 Block</t>
  </si>
  <si>
    <t>1507 South "G" St</t>
  </si>
  <si>
    <t>09-02</t>
  </si>
  <si>
    <t>Salishan Seven</t>
  </si>
  <si>
    <t>1724 East 44th Street</t>
  </si>
  <si>
    <t>03-16A</t>
  </si>
  <si>
    <t>International House</t>
  </si>
  <si>
    <t>607 Maynard Avenue S</t>
  </si>
  <si>
    <t>Cushman &amp; Wakefield</t>
  </si>
  <si>
    <t>GHC Investment Holdings</t>
  </si>
  <si>
    <t>03-17A</t>
  </si>
  <si>
    <t>Alaska House</t>
  </si>
  <si>
    <t>4545 - 42nd Ave SW</t>
  </si>
  <si>
    <t>13-15</t>
  </si>
  <si>
    <t>Freedoms Path at Vancouver WA</t>
  </si>
  <si>
    <t>1615 E 4th Plain Blvd.</t>
  </si>
  <si>
    <t>Communities for Veterans, LLC</t>
  </si>
  <si>
    <t>Spokane Housing Authority</t>
  </si>
  <si>
    <t>08-19</t>
  </si>
  <si>
    <t>Pearl on Adams</t>
  </si>
  <si>
    <t>173 S Adams St</t>
  </si>
  <si>
    <t>15-113A</t>
  </si>
  <si>
    <t>Cedar Haven LLLP</t>
  </si>
  <si>
    <t>15-98A</t>
  </si>
  <si>
    <t>Parsons Apartments</t>
  </si>
  <si>
    <t>108 S Jefferson Street</t>
  </si>
  <si>
    <t>00-109A</t>
  </si>
  <si>
    <t>Esperanza Apartments</t>
  </si>
  <si>
    <t>6940 37th Avenue South</t>
  </si>
  <si>
    <t>Retirement Housing Foundation, NW Region</t>
  </si>
  <si>
    <t>Foundation Property Management, Inc.</t>
  </si>
  <si>
    <t>95-50A</t>
  </si>
  <si>
    <t>Hampton Heights Apartments</t>
  </si>
  <si>
    <t>5711 S 152nd St</t>
  </si>
  <si>
    <t>Hampton Heights LLLP</t>
  </si>
  <si>
    <t>09-15</t>
  </si>
  <si>
    <t>McCallister Village</t>
  </si>
  <si>
    <t>2155 W Firestone Ln</t>
  </si>
  <si>
    <t>15-92A</t>
  </si>
  <si>
    <t>Isabella Court</t>
  </si>
  <si>
    <t>3112 NE 62nd Avenue</t>
  </si>
  <si>
    <t>18-01</t>
  </si>
  <si>
    <t>Isabella Court Phase II</t>
  </si>
  <si>
    <t>3020 NE 62nd Avenue</t>
  </si>
  <si>
    <t>Cirrus Asset Management, Inc.</t>
  </si>
  <si>
    <t>90-18H</t>
  </si>
  <si>
    <t>Englewood Gardens</t>
  </si>
  <si>
    <t>3601 Fairbanks Ave</t>
  </si>
  <si>
    <t>04-144A</t>
  </si>
  <si>
    <t>Radcliffe Place</t>
  </si>
  <si>
    <t>13510 SE 272nd St</t>
  </si>
  <si>
    <t>17-116A</t>
  </si>
  <si>
    <t>RidPath Club Apartments</t>
  </si>
  <si>
    <t>514 W 1st Avenue</t>
  </si>
  <si>
    <t>Black Realty Management</t>
  </si>
  <si>
    <t>Ridpath Management, LLC</t>
  </si>
  <si>
    <t>Mission Rock Residential - AZ</t>
  </si>
  <si>
    <t>Hamilton Zanze &amp; Company</t>
  </si>
  <si>
    <t>96-61A</t>
  </si>
  <si>
    <t>Marketplace Apartments</t>
  </si>
  <si>
    <t>2900 General Anderson Road</t>
  </si>
  <si>
    <t>14-46A</t>
  </si>
  <si>
    <t>15 West Apartments</t>
  </si>
  <si>
    <t>410 W. Mill Plain Blvd.</t>
  </si>
  <si>
    <t>GSL Properties Inc.</t>
  </si>
  <si>
    <t>DBG Properties LLC</t>
  </si>
  <si>
    <t>95-23B</t>
  </si>
  <si>
    <t>L &amp; S The Highlands</t>
  </si>
  <si>
    <t>542 S Summit St.</t>
  </si>
  <si>
    <t>Viridian Management</t>
  </si>
  <si>
    <t>Chrisman Development, Inc.</t>
  </si>
  <si>
    <t>93-30R</t>
  </si>
  <si>
    <t>L &amp; S The Falls</t>
  </si>
  <si>
    <t>550 East 8th Ave</t>
  </si>
  <si>
    <t>Kettle Falls</t>
  </si>
  <si>
    <t>93-30Q</t>
  </si>
  <si>
    <t>L &amp; S Chewelah Meadows</t>
  </si>
  <si>
    <t>420 5th Street East</t>
  </si>
  <si>
    <t>Chewelah</t>
  </si>
  <si>
    <t>98-30E</t>
  </si>
  <si>
    <t>Knoblock Apartments</t>
  </si>
  <si>
    <t>700 S 5th Street</t>
  </si>
  <si>
    <t>Dayton</t>
  </si>
  <si>
    <t>Columbia</t>
  </si>
  <si>
    <t>Richland Leasing LLC</t>
  </si>
  <si>
    <t>93-31L</t>
  </si>
  <si>
    <t>Maple Crossing Apartments</t>
  </si>
  <si>
    <t>21800 SE Wax Rd</t>
  </si>
  <si>
    <t>Avanath Realty, Inc.</t>
  </si>
  <si>
    <t>91-19B</t>
  </si>
  <si>
    <t>Colonial Square Apartments</t>
  </si>
  <si>
    <t>738 Commerce Street</t>
  </si>
  <si>
    <t>Capital Management Advisors Company</t>
  </si>
  <si>
    <t>JA Companies</t>
  </si>
  <si>
    <t>Preservation Partners Management Group, Inc</t>
  </si>
  <si>
    <t>14-112A-B</t>
  </si>
  <si>
    <t>Marion Court Preservation Portfolio</t>
  </si>
  <si>
    <t>17-101A-B</t>
  </si>
  <si>
    <t>Spokane 2 Apartments Portfolio</t>
  </si>
  <si>
    <t>1600 West Pacific Avenue</t>
  </si>
  <si>
    <t>Peak Living</t>
  </si>
  <si>
    <t>00-12A</t>
  </si>
  <si>
    <t>Villas of Bridge Creek, The</t>
  </si>
  <si>
    <t>2011 Brandt Road</t>
  </si>
  <si>
    <t>99-48</t>
  </si>
  <si>
    <t>East Village</t>
  </si>
  <si>
    <t>902 Apple Lane</t>
  </si>
  <si>
    <t>Greg and Charlene Helm</t>
  </si>
  <si>
    <t>12-83A</t>
  </si>
  <si>
    <t>Ashwood Downs</t>
  </si>
  <si>
    <t>1900 Ashwood Downs Lane SE</t>
  </si>
  <si>
    <t>HayesGibson Property Management</t>
  </si>
  <si>
    <t>Allied Real Estate Partners, LLC</t>
  </si>
  <si>
    <t>12-84A</t>
  </si>
  <si>
    <t>Atherton Woods</t>
  </si>
  <si>
    <t>4719 NE 72nd Avenue</t>
  </si>
  <si>
    <t>Michaels Management-Affordable, LLC</t>
  </si>
  <si>
    <t>The Michaels Organization</t>
  </si>
  <si>
    <t>07-161F</t>
  </si>
  <si>
    <t>Wellington Apartments</t>
  </si>
  <si>
    <t>4329 - 84th St NE and 4300 - 88th St NE</t>
  </si>
  <si>
    <t>07-161D</t>
  </si>
  <si>
    <t>Woodgate Apartments</t>
  </si>
  <si>
    <t>308 Woodgate Place</t>
  </si>
  <si>
    <t>07-161C</t>
  </si>
  <si>
    <t>Harmony House</t>
  </si>
  <si>
    <t>1100 North 13th St</t>
  </si>
  <si>
    <t>07-161B</t>
  </si>
  <si>
    <t>Newport Apartments</t>
  </si>
  <si>
    <t>280 NE Izett St</t>
  </si>
  <si>
    <t>07-161A</t>
  </si>
  <si>
    <t>Chelsea Apartments</t>
  </si>
  <si>
    <t>07-158A</t>
  </si>
  <si>
    <t>Parkview Apartments</t>
  </si>
  <si>
    <t>1413 East 7th Ave</t>
  </si>
  <si>
    <t>07-82C</t>
  </si>
  <si>
    <t>Harbor Village Apartments</t>
  </si>
  <si>
    <t>55 SW 6th Ave</t>
  </si>
  <si>
    <t>07-82B</t>
  </si>
  <si>
    <t>Clark Village Apartments</t>
  </si>
  <si>
    <t>225 - 8th St</t>
  </si>
  <si>
    <t>07-82A</t>
  </si>
  <si>
    <t>Fruit Valley Court Apartments</t>
  </si>
  <si>
    <t>1904 West 34th St</t>
  </si>
  <si>
    <t>06-120A</t>
  </si>
  <si>
    <t>Brindlewood Apartments</t>
  </si>
  <si>
    <t>1401 Johnson Road.</t>
  </si>
  <si>
    <t>19-12</t>
  </si>
  <si>
    <t>Alder Terrace Affordable Housing LLLP</t>
  </si>
  <si>
    <t>1900 N Alder St</t>
  </si>
  <si>
    <t>Housing Authority of Kittitas County</t>
  </si>
  <si>
    <t>WSHFC Portfolio Analyst</t>
  </si>
  <si>
    <t>WSHFC Unique ID #</t>
  </si>
  <si>
    <t>Project Address</t>
  </si>
  <si>
    <t>Project City</t>
  </si>
  <si>
    <t>Project County</t>
  </si>
  <si>
    <t># of Sites</t>
  </si>
  <si>
    <t># of BINs</t>
  </si>
  <si>
    <t>Total Units</t>
  </si>
  <si>
    <t># of Market Rate Units</t>
  </si>
  <si>
    <t># of CAUs</t>
  </si>
  <si>
    <t># of LIH Units</t>
  </si>
  <si>
    <t># of Units to Inspect</t>
  </si>
  <si>
    <t>Ownership</t>
  </si>
  <si>
    <t>Other Monitoring Agencies</t>
  </si>
  <si>
    <t>Next Onsite Year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</si>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</sst>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/>
    <xf numFmtId="0" fontId="0" fillId="0" borderId="10" xfId="0" applyBorder="1" applyAlignment="1"/>
    <xf numFmtId="49" fontId="16" fillId="0" borderId="10" xfId="0" applyNumberFormat="1" applyFont="1" applyBorder="1" applyAlignment="1"/>
    <xf numFmtId="0" fontId="16" fillId="0" borderId="10" xfId="0" applyFont="1" applyBorder="1" applyAlignment="1"/>
    <xf numFmtId="49" fontId="16" fillId="0" borderId="10" xfId="0" applyNumberFormat="1" applyFont="1" applyFill="1" applyBorder="1" applyAlignment="1"/>
    <xf numFmtId="49" fontId="0" fillId="0" borderId="10" xfId="0" applyNumberFormat="1" applyFill="1" applyBorder="1" applyAlignment="1"/>
    <xf numFmtId="0" fontId="0" fillId="0" borderId="10" xfId="0" applyBorder="1" applyAlignment="1">
      <alignment horizontal="center"/>
    </xf>
    <xf numFmtId="49" fontId="18" fillId="0" borderId="10" xfId="0" applyNumberFormat="1" applyFont="1" applyBorder="1" applyAlignment="1"/>
    <xf numFmtId="0" fontId="19" fillId="33" borderId="10" xfId="0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19" fillId="33" borderId="10" xfId="1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/>
    <xf numFmtId="0" fontId="20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T359"/>
  <sheetViews>
    <sheetView showGridLines="0" tabSelected="1" zoomScale="70" zoomScaleNormal="70" workbookViewId="0">
      <pane ySplit="1" topLeftCell="A2" activePane="bottomLeft" state="frozen"/>
      <selection pane="bottomLeft" activeCell="R36" sqref="R36"/>
    </sheetView>
  </sheetViews>
  <sheetFormatPr defaultColWidth="9.7109375" defaultRowHeight="15.75" x14ac:dyDescent="0.25"/>
  <cols>
    <col min="1" max="1" width="14.5703125" style="4" customWidth="1"/>
    <col min="2" max="2" width="9.7109375" style="4"/>
    <col min="3" max="3" width="29" style="6" customWidth="1"/>
    <col min="4" max="4" width="20.7109375" style="4" customWidth="1"/>
    <col min="5" max="5" width="13.85546875" style="4" customWidth="1"/>
    <col min="6" max="6" width="13.140625" style="23" customWidth="1"/>
    <col min="7" max="8" width="9.7109375" style="23" customWidth="1"/>
    <col min="9" max="9" width="11" style="23" customWidth="1"/>
    <col min="10" max="10" width="15" style="16" customWidth="1"/>
    <col min="11" max="12" width="9.7109375" style="20"/>
    <col min="13" max="16" width="9.7109375" style="9"/>
    <col min="17" max="17" width="14.28515625" style="13" customWidth="1"/>
    <col min="18" max="18" width="17.42578125" style="4" customWidth="1"/>
    <col min="19" max="19" width="37.28515625" style="4" customWidth="1"/>
    <col min="20" max="20" width="42" style="4" customWidth="1"/>
    <col min="21" max="16384" width="9.7109375" style="4"/>
  </cols>
  <sheetData>
    <row r="1" spans="1:20" s="2" customFormat="1" ht="60" x14ac:dyDescent="0.25">
      <c r="A1" s="1" t="s">
        <v>1434</v>
      </c>
      <c r="B1" s="1" t="s">
        <v>1435</v>
      </c>
      <c r="C1" s="1" t="s">
        <v>0</v>
      </c>
      <c r="D1" s="1" t="s">
        <v>1436</v>
      </c>
      <c r="E1" s="1" t="s">
        <v>1437</v>
      </c>
      <c r="F1" s="18" t="s">
        <v>1438</v>
      </c>
      <c r="G1" s="18" t="s">
        <v>1</v>
      </c>
      <c r="H1" s="18" t="s">
        <v>2</v>
      </c>
      <c r="I1" s="18" t="s">
        <v>3</v>
      </c>
      <c r="J1" s="15" t="s">
        <v>1448</v>
      </c>
      <c r="K1" s="18" t="s">
        <v>1439</v>
      </c>
      <c r="L1" s="18" t="s">
        <v>1440</v>
      </c>
      <c r="M1" s="1" t="s">
        <v>1441</v>
      </c>
      <c r="N1" s="1" t="s">
        <v>1442</v>
      </c>
      <c r="O1" s="1" t="s">
        <v>1443</v>
      </c>
      <c r="P1" s="1" t="s">
        <v>1444</v>
      </c>
      <c r="Q1" s="11" t="s">
        <v>1445</v>
      </c>
      <c r="R1" s="1" t="s">
        <v>1447</v>
      </c>
      <c r="S1" s="1" t="s">
        <v>4</v>
      </c>
      <c r="T1" s="1" t="s">
        <v>1446</v>
      </c>
    </row>
    <row r="2" spans="1:20" x14ac:dyDescent="0.25">
      <c r="A2" s="3" t="s">
        <v>48</v>
      </c>
      <c r="B2" s="3" t="s">
        <v>1004</v>
      </c>
      <c r="C2" s="5" t="s">
        <v>1005</v>
      </c>
      <c r="D2" s="3" t="s">
        <v>1006</v>
      </c>
      <c r="E2" s="3" t="s">
        <v>92</v>
      </c>
      <c r="F2" s="17" t="s">
        <v>92</v>
      </c>
      <c r="G2" s="17" t="s">
        <v>120</v>
      </c>
      <c r="H2" s="17" t="s">
        <v>81</v>
      </c>
      <c r="I2" s="19">
        <v>44013</v>
      </c>
      <c r="J2" s="16" t="s">
        <v>95</v>
      </c>
      <c r="K2" s="20">
        <v>1</v>
      </c>
      <c r="L2" s="20">
        <v>2</v>
      </c>
      <c r="M2" s="9">
        <v>8</v>
      </c>
      <c r="N2" s="9">
        <v>0</v>
      </c>
      <c r="O2" s="9">
        <v>0</v>
      </c>
      <c r="P2" s="9">
        <v>8</v>
      </c>
      <c r="Q2" s="12">
        <f>ROUNDUP((P2*0.2),0)</f>
        <v>2</v>
      </c>
      <c r="R2" s="3"/>
      <c r="S2" s="3" t="s">
        <v>1003</v>
      </c>
      <c r="T2" s="3" t="s">
        <v>1003</v>
      </c>
    </row>
    <row r="3" spans="1:20" x14ac:dyDescent="0.25">
      <c r="A3" s="3" t="s">
        <v>40</v>
      </c>
      <c r="B3" s="3" t="s">
        <v>780</v>
      </c>
      <c r="C3" s="5" t="s">
        <v>781</v>
      </c>
      <c r="D3" s="3" t="s">
        <v>782</v>
      </c>
      <c r="E3" s="3" t="s">
        <v>783</v>
      </c>
      <c r="F3" s="17" t="s">
        <v>784</v>
      </c>
      <c r="G3" s="17" t="s">
        <v>174</v>
      </c>
      <c r="H3" s="17" t="s">
        <v>175</v>
      </c>
      <c r="I3" s="19">
        <v>43857</v>
      </c>
      <c r="J3" s="16" t="s">
        <v>95</v>
      </c>
      <c r="K3" s="20">
        <v>1</v>
      </c>
      <c r="L3" s="20">
        <v>1</v>
      </c>
      <c r="M3" s="9">
        <v>12</v>
      </c>
      <c r="N3" s="9">
        <v>0</v>
      </c>
      <c r="O3" s="9">
        <v>1</v>
      </c>
      <c r="P3" s="9">
        <v>11</v>
      </c>
      <c r="Q3" s="12">
        <f>ROUNDUP((P3*0.1),0)</f>
        <v>2</v>
      </c>
      <c r="R3" s="3"/>
      <c r="S3" s="3" t="s">
        <v>755</v>
      </c>
      <c r="T3" s="3" t="s">
        <v>759</v>
      </c>
    </row>
    <row r="4" spans="1:20" x14ac:dyDescent="0.25">
      <c r="A4" s="3" t="s">
        <v>9</v>
      </c>
      <c r="B4" s="3" t="s">
        <v>752</v>
      </c>
      <c r="C4" s="5" t="s">
        <v>753</v>
      </c>
      <c r="D4" s="3" t="s">
        <v>754</v>
      </c>
      <c r="E4" s="3" t="s">
        <v>158</v>
      </c>
      <c r="F4" s="17" t="s">
        <v>117</v>
      </c>
      <c r="G4" s="17" t="s">
        <v>80</v>
      </c>
      <c r="H4" s="17" t="s">
        <v>61</v>
      </c>
      <c r="I4" s="19">
        <v>44013</v>
      </c>
      <c r="J4" s="16" t="s">
        <v>95</v>
      </c>
      <c r="K4" s="20">
        <v>1</v>
      </c>
      <c r="L4" s="20">
        <v>3</v>
      </c>
      <c r="M4" s="9">
        <v>12</v>
      </c>
      <c r="N4" s="9">
        <v>0</v>
      </c>
      <c r="O4" s="9">
        <v>0</v>
      </c>
      <c r="P4" s="9">
        <v>12</v>
      </c>
      <c r="Q4" s="12">
        <f>ROUNDUP((P4*0.1),0)</f>
        <v>2</v>
      </c>
      <c r="R4" s="3" t="s">
        <v>160</v>
      </c>
      <c r="S4" s="3" t="s">
        <v>743</v>
      </c>
      <c r="T4" s="3" t="s">
        <v>743</v>
      </c>
    </row>
    <row r="5" spans="1:20" x14ac:dyDescent="0.25">
      <c r="A5" s="3" t="s">
        <v>9</v>
      </c>
      <c r="B5" s="3" t="s">
        <v>1358</v>
      </c>
      <c r="C5" s="5" t="s">
        <v>1359</v>
      </c>
      <c r="D5" s="3" t="s">
        <v>1360</v>
      </c>
      <c r="E5" s="3" t="s">
        <v>1361</v>
      </c>
      <c r="F5" s="17" t="s">
        <v>413</v>
      </c>
      <c r="G5" s="17" t="s">
        <v>7</v>
      </c>
      <c r="H5" s="17" t="s">
        <v>8</v>
      </c>
      <c r="I5" s="19">
        <v>43864</v>
      </c>
      <c r="J5" s="16" t="s">
        <v>95</v>
      </c>
      <c r="K5" s="20">
        <v>1</v>
      </c>
      <c r="L5" s="20">
        <v>4</v>
      </c>
      <c r="M5" s="9">
        <v>14</v>
      </c>
      <c r="N5" s="9">
        <v>0</v>
      </c>
      <c r="O5" s="9">
        <v>0</v>
      </c>
      <c r="P5" s="9">
        <v>14</v>
      </c>
      <c r="Q5" s="12">
        <f>ROUNDUP((P5*0.1),0)</f>
        <v>2</v>
      </c>
      <c r="R5" s="3" t="s">
        <v>320</v>
      </c>
      <c r="S5" s="3" t="s">
        <v>1352</v>
      </c>
      <c r="T5" s="3" t="s">
        <v>1353</v>
      </c>
    </row>
    <row r="6" spans="1:20" x14ac:dyDescent="0.25">
      <c r="A6" s="3" t="s">
        <v>9</v>
      </c>
      <c r="B6" s="3" t="s">
        <v>910</v>
      </c>
      <c r="C6" s="5" t="s">
        <v>911</v>
      </c>
      <c r="D6" s="3" t="s">
        <v>912</v>
      </c>
      <c r="E6" s="3" t="s">
        <v>292</v>
      </c>
      <c r="F6" s="17" t="s">
        <v>292</v>
      </c>
      <c r="G6" s="17" t="s">
        <v>85</v>
      </c>
      <c r="H6" s="17" t="s">
        <v>18</v>
      </c>
      <c r="I6" s="19">
        <v>43873</v>
      </c>
      <c r="J6" s="16" t="s">
        <v>95</v>
      </c>
      <c r="K6" s="20">
        <v>1</v>
      </c>
      <c r="L6" s="20">
        <v>1</v>
      </c>
      <c r="M6" s="9">
        <v>14</v>
      </c>
      <c r="N6" s="9">
        <v>0</v>
      </c>
      <c r="O6" s="9">
        <v>0</v>
      </c>
      <c r="P6" s="9">
        <v>14</v>
      </c>
      <c r="Q6" s="12">
        <f>ROUNDUP((P6*0.1),0)</f>
        <v>2</v>
      </c>
      <c r="R6" s="3"/>
      <c r="S6" s="3" t="s">
        <v>908</v>
      </c>
      <c r="T6" s="3" t="s">
        <v>909</v>
      </c>
    </row>
    <row r="7" spans="1:20" x14ac:dyDescent="0.25">
      <c r="A7" s="3" t="s">
        <v>48</v>
      </c>
      <c r="B7" s="3" t="s">
        <v>1019</v>
      </c>
      <c r="C7" s="5" t="s">
        <v>1020</v>
      </c>
      <c r="D7" s="3" t="s">
        <v>1021</v>
      </c>
      <c r="E7" s="3" t="s">
        <v>1022</v>
      </c>
      <c r="F7" s="17" t="s">
        <v>126</v>
      </c>
      <c r="G7" s="17" t="s">
        <v>49</v>
      </c>
      <c r="H7" s="17" t="s">
        <v>50</v>
      </c>
      <c r="I7" s="19">
        <v>44013</v>
      </c>
      <c r="J7" s="16" t="s">
        <v>95</v>
      </c>
      <c r="K7" s="20">
        <v>1</v>
      </c>
      <c r="L7" s="20">
        <v>15</v>
      </c>
      <c r="M7" s="9">
        <v>15</v>
      </c>
      <c r="N7" s="9">
        <v>0</v>
      </c>
      <c r="O7" s="9">
        <v>0</v>
      </c>
      <c r="P7" s="9">
        <v>15</v>
      </c>
      <c r="Q7" s="12">
        <f>ROUNDUP((P7*0.2),0)</f>
        <v>3</v>
      </c>
      <c r="R7" s="3"/>
      <c r="S7" s="3" t="s">
        <v>1023</v>
      </c>
      <c r="T7" s="3" t="s">
        <v>1023</v>
      </c>
    </row>
    <row r="8" spans="1:20" x14ac:dyDescent="0.25">
      <c r="A8" s="3" t="s">
        <v>9</v>
      </c>
      <c r="B8" s="3" t="s">
        <v>1354</v>
      </c>
      <c r="C8" s="5" t="s">
        <v>1355</v>
      </c>
      <c r="D8" s="3" t="s">
        <v>1356</v>
      </c>
      <c r="E8" s="3" t="s">
        <v>1357</v>
      </c>
      <c r="F8" s="17" t="s">
        <v>413</v>
      </c>
      <c r="G8" s="17" t="s">
        <v>7</v>
      </c>
      <c r="H8" s="17" t="s">
        <v>8</v>
      </c>
      <c r="I8" s="19">
        <v>43865</v>
      </c>
      <c r="J8" s="16" t="s">
        <v>95</v>
      </c>
      <c r="K8" s="20">
        <v>1</v>
      </c>
      <c r="L8" s="20">
        <v>5</v>
      </c>
      <c r="M8" s="9">
        <v>17</v>
      </c>
      <c r="N8" s="9">
        <v>0</v>
      </c>
      <c r="O8" s="9">
        <v>1</v>
      </c>
      <c r="P8" s="9">
        <v>16</v>
      </c>
      <c r="Q8" s="12">
        <f>ROUNDUP((P8*0.1),0)</f>
        <v>2</v>
      </c>
      <c r="R8" s="3" t="s">
        <v>320</v>
      </c>
      <c r="S8" s="3" t="s">
        <v>1352</v>
      </c>
      <c r="T8" s="3" t="s">
        <v>1353</v>
      </c>
    </row>
    <row r="9" spans="1:20" x14ac:dyDescent="0.25">
      <c r="A9" s="3" t="s">
        <v>62</v>
      </c>
      <c r="B9" s="3" t="s">
        <v>263</v>
      </c>
      <c r="C9" s="5" t="s">
        <v>264</v>
      </c>
      <c r="D9" s="3" t="s">
        <v>265</v>
      </c>
      <c r="E9" s="3" t="s">
        <v>10</v>
      </c>
      <c r="F9" s="17" t="s">
        <v>11</v>
      </c>
      <c r="G9" s="17" t="s">
        <v>120</v>
      </c>
      <c r="H9" s="17" t="s">
        <v>81</v>
      </c>
      <c r="I9" s="19">
        <v>44013</v>
      </c>
      <c r="J9" s="16" t="s">
        <v>95</v>
      </c>
      <c r="K9" s="20">
        <v>1</v>
      </c>
      <c r="L9" s="20">
        <v>3</v>
      </c>
      <c r="M9" s="9">
        <v>16</v>
      </c>
      <c r="N9" s="9">
        <v>0</v>
      </c>
      <c r="O9" s="9">
        <v>0</v>
      </c>
      <c r="P9" s="9">
        <v>16</v>
      </c>
      <c r="Q9" s="12">
        <f>ROUNDUP((P9*0.1),0)</f>
        <v>2</v>
      </c>
      <c r="R9" s="3" t="s">
        <v>189</v>
      </c>
      <c r="S9" s="3" t="s">
        <v>262</v>
      </c>
      <c r="T9" s="3" t="s">
        <v>262</v>
      </c>
    </row>
    <row r="10" spans="1:20" x14ac:dyDescent="0.25">
      <c r="A10" s="3" t="s">
        <v>9</v>
      </c>
      <c r="B10" s="3" t="s">
        <v>1282</v>
      </c>
      <c r="C10" s="5" t="s">
        <v>1283</v>
      </c>
      <c r="D10" s="3" t="s">
        <v>1284</v>
      </c>
      <c r="E10" s="3" t="s">
        <v>27</v>
      </c>
      <c r="F10" s="17" t="s">
        <v>28</v>
      </c>
      <c r="G10" s="17" t="s">
        <v>34</v>
      </c>
      <c r="H10" s="17" t="s">
        <v>35</v>
      </c>
      <c r="I10" s="19">
        <v>44013</v>
      </c>
      <c r="J10" s="16" t="s">
        <v>95</v>
      </c>
      <c r="K10" s="20">
        <v>1</v>
      </c>
      <c r="L10" s="20">
        <v>2</v>
      </c>
      <c r="M10" s="9">
        <v>16</v>
      </c>
      <c r="N10" s="9">
        <v>0</v>
      </c>
      <c r="O10" s="9">
        <v>0</v>
      </c>
      <c r="P10" s="9">
        <v>16</v>
      </c>
      <c r="Q10" s="12">
        <f>ROUNDUP((P10*0.1),0)</f>
        <v>2</v>
      </c>
      <c r="R10" s="3"/>
      <c r="S10" s="3" t="s">
        <v>363</v>
      </c>
      <c r="T10" s="3" t="s">
        <v>363</v>
      </c>
    </row>
    <row r="11" spans="1:20" x14ac:dyDescent="0.25">
      <c r="A11" s="3" t="s">
        <v>51</v>
      </c>
      <c r="B11" s="3" t="s">
        <v>1410</v>
      </c>
      <c r="C11" s="5" t="s">
        <v>1411</v>
      </c>
      <c r="D11" s="3" t="s">
        <v>1412</v>
      </c>
      <c r="E11" s="3" t="s">
        <v>657</v>
      </c>
      <c r="F11" s="17" t="s">
        <v>658</v>
      </c>
      <c r="G11" s="17" t="s">
        <v>18</v>
      </c>
      <c r="H11" s="17" t="s">
        <v>19</v>
      </c>
      <c r="I11" s="19">
        <v>44013</v>
      </c>
      <c r="J11" s="16" t="s">
        <v>95</v>
      </c>
      <c r="K11" s="20">
        <v>1</v>
      </c>
      <c r="L11" s="20">
        <v>2</v>
      </c>
      <c r="M11" s="9">
        <v>16</v>
      </c>
      <c r="N11" s="9">
        <v>0</v>
      </c>
      <c r="O11" s="9">
        <v>0</v>
      </c>
      <c r="P11" s="9">
        <v>16</v>
      </c>
      <c r="Q11" s="12">
        <f>ROUNDUP((P11*0.2),0)</f>
        <v>4</v>
      </c>
      <c r="R11" s="3" t="s">
        <v>320</v>
      </c>
      <c r="S11" s="3" t="s">
        <v>1399</v>
      </c>
      <c r="T11" s="3" t="s">
        <v>1400</v>
      </c>
    </row>
    <row r="12" spans="1:20" x14ac:dyDescent="0.25">
      <c r="A12" s="3" t="s">
        <v>12</v>
      </c>
      <c r="B12" s="3" t="s">
        <v>1069</v>
      </c>
      <c r="C12" s="5" t="s">
        <v>1070</v>
      </c>
      <c r="D12" s="3" t="s">
        <v>1071</v>
      </c>
      <c r="E12" s="3" t="s">
        <v>203</v>
      </c>
      <c r="F12" s="17" t="s">
        <v>117</v>
      </c>
      <c r="G12" s="17" t="s">
        <v>80</v>
      </c>
      <c r="H12" s="17" t="s">
        <v>61</v>
      </c>
      <c r="I12" s="19">
        <v>44013</v>
      </c>
      <c r="J12" s="16" t="s">
        <v>95</v>
      </c>
      <c r="K12" s="20">
        <v>1</v>
      </c>
      <c r="L12" s="20">
        <v>1</v>
      </c>
      <c r="M12" s="9">
        <v>18</v>
      </c>
      <c r="N12" s="9">
        <v>0</v>
      </c>
      <c r="O12" s="9">
        <v>1</v>
      </c>
      <c r="P12" s="9">
        <v>17</v>
      </c>
      <c r="Q12" s="12">
        <f>ROUNDUP((P12*0.1),0)</f>
        <v>2</v>
      </c>
      <c r="R12" s="3" t="s">
        <v>160</v>
      </c>
      <c r="S12" s="3" t="s">
        <v>1050</v>
      </c>
      <c r="T12" s="3" t="s">
        <v>1051</v>
      </c>
    </row>
    <row r="13" spans="1:20" x14ac:dyDescent="0.25">
      <c r="A13" s="3" t="s">
        <v>51</v>
      </c>
      <c r="B13" s="3" t="s">
        <v>535</v>
      </c>
      <c r="C13" s="5" t="s">
        <v>536</v>
      </c>
      <c r="D13" s="3" t="s">
        <v>537</v>
      </c>
      <c r="E13" s="3" t="s">
        <v>74</v>
      </c>
      <c r="F13" s="17" t="s">
        <v>11</v>
      </c>
      <c r="G13" s="17" t="s">
        <v>80</v>
      </c>
      <c r="H13" s="17" t="s">
        <v>61</v>
      </c>
      <c r="I13" s="19">
        <v>44013</v>
      </c>
      <c r="J13" s="16" t="s">
        <v>95</v>
      </c>
      <c r="K13" s="20">
        <v>1</v>
      </c>
      <c r="L13" s="20">
        <v>3</v>
      </c>
      <c r="M13" s="9">
        <v>18</v>
      </c>
      <c r="N13" s="9">
        <v>0</v>
      </c>
      <c r="O13" s="9">
        <v>0</v>
      </c>
      <c r="P13" s="9">
        <v>18</v>
      </c>
      <c r="Q13" s="12">
        <f>ROUNDUP((P13*0.1),0)</f>
        <v>2</v>
      </c>
      <c r="R13" s="3" t="s">
        <v>65</v>
      </c>
      <c r="S13" s="3" t="s">
        <v>494</v>
      </c>
      <c r="T13" s="3" t="s">
        <v>503</v>
      </c>
    </row>
    <row r="14" spans="1:20" x14ac:dyDescent="0.25">
      <c r="A14" s="3" t="s">
        <v>20</v>
      </c>
      <c r="B14" s="3" t="s">
        <v>797</v>
      </c>
      <c r="C14" s="5" t="s">
        <v>798</v>
      </c>
      <c r="D14" s="3" t="s">
        <v>799</v>
      </c>
      <c r="E14" s="3" t="s">
        <v>783</v>
      </c>
      <c r="F14" s="17" t="s">
        <v>784</v>
      </c>
      <c r="G14" s="17" t="s">
        <v>85</v>
      </c>
      <c r="H14" s="17" t="s">
        <v>18</v>
      </c>
      <c r="I14" s="19">
        <v>43857</v>
      </c>
      <c r="J14" s="16" t="s">
        <v>95</v>
      </c>
      <c r="K14" s="20">
        <v>1</v>
      </c>
      <c r="L14" s="20">
        <v>2</v>
      </c>
      <c r="M14" s="9">
        <v>20</v>
      </c>
      <c r="N14" s="9">
        <v>0</v>
      </c>
      <c r="O14" s="9">
        <v>1</v>
      </c>
      <c r="P14" s="9">
        <v>19</v>
      </c>
      <c r="Q14" s="12">
        <f>ROUNDUP((P14*0.1),0)</f>
        <v>2</v>
      </c>
      <c r="R14" s="3"/>
      <c r="S14" s="3" t="s">
        <v>755</v>
      </c>
      <c r="T14" s="3" t="s">
        <v>759</v>
      </c>
    </row>
    <row r="15" spans="1:20" x14ac:dyDescent="0.25">
      <c r="A15" s="3" t="s">
        <v>40</v>
      </c>
      <c r="B15" s="3" t="s">
        <v>856</v>
      </c>
      <c r="C15" s="5" t="s">
        <v>857</v>
      </c>
      <c r="D15" s="3" t="s">
        <v>858</v>
      </c>
      <c r="E15" s="3" t="s">
        <v>10</v>
      </c>
      <c r="F15" s="17" t="s">
        <v>11</v>
      </c>
      <c r="G15" s="17" t="s">
        <v>83</v>
      </c>
      <c r="H15" s="17" t="s">
        <v>29</v>
      </c>
      <c r="I15" s="19">
        <v>44013</v>
      </c>
      <c r="J15" s="16" t="s">
        <v>95</v>
      </c>
      <c r="K15" s="20">
        <v>1</v>
      </c>
      <c r="L15" s="20">
        <v>1</v>
      </c>
      <c r="M15" s="9">
        <v>19</v>
      </c>
      <c r="N15" s="9">
        <v>0</v>
      </c>
      <c r="O15" s="9">
        <v>0</v>
      </c>
      <c r="P15" s="9">
        <v>19</v>
      </c>
      <c r="Q15" s="12">
        <f>ROUNDUP((P15*0.1),0)</f>
        <v>2</v>
      </c>
      <c r="R15" s="3" t="s">
        <v>121</v>
      </c>
      <c r="S15" s="3" t="s">
        <v>849</v>
      </c>
      <c r="T15" s="3" t="s">
        <v>849</v>
      </c>
    </row>
    <row r="16" spans="1:20" x14ac:dyDescent="0.25">
      <c r="A16" s="3" t="s">
        <v>9</v>
      </c>
      <c r="B16" s="3" t="s">
        <v>744</v>
      </c>
      <c r="C16" s="5" t="s">
        <v>745</v>
      </c>
      <c r="D16" s="3" t="s">
        <v>746</v>
      </c>
      <c r="E16" s="3" t="s">
        <v>158</v>
      </c>
      <c r="F16" s="17" t="s">
        <v>117</v>
      </c>
      <c r="G16" s="17" t="s">
        <v>46</v>
      </c>
      <c r="H16" s="17" t="s">
        <v>47</v>
      </c>
      <c r="I16" s="19">
        <v>44013</v>
      </c>
      <c r="J16" s="16" t="s">
        <v>95</v>
      </c>
      <c r="K16" s="20">
        <v>1</v>
      </c>
      <c r="L16" s="20">
        <v>4</v>
      </c>
      <c r="M16" s="9">
        <v>19</v>
      </c>
      <c r="N16" s="9">
        <v>0</v>
      </c>
      <c r="O16" s="9">
        <v>0</v>
      </c>
      <c r="P16" s="9">
        <v>19</v>
      </c>
      <c r="Q16" s="12">
        <f>ROUNDUP((P16*0.2),0)</f>
        <v>4</v>
      </c>
      <c r="R16" s="3" t="s">
        <v>160</v>
      </c>
      <c r="S16" s="3" t="s">
        <v>743</v>
      </c>
      <c r="T16" s="3" t="s">
        <v>743</v>
      </c>
    </row>
    <row r="17" spans="1:20" x14ac:dyDescent="0.25">
      <c r="A17" s="3" t="s">
        <v>48</v>
      </c>
      <c r="B17" s="3" t="s">
        <v>905</v>
      </c>
      <c r="C17" s="5" t="s">
        <v>906</v>
      </c>
      <c r="D17" s="3" t="s">
        <v>907</v>
      </c>
      <c r="E17" s="3" t="s">
        <v>292</v>
      </c>
      <c r="F17" s="17" t="s">
        <v>292</v>
      </c>
      <c r="G17" s="17" t="s">
        <v>208</v>
      </c>
      <c r="H17" s="17" t="s">
        <v>128</v>
      </c>
      <c r="I17" s="19">
        <v>43874</v>
      </c>
      <c r="J17" s="16" t="s">
        <v>95</v>
      </c>
      <c r="K17" s="20">
        <v>1</v>
      </c>
      <c r="L17" s="20">
        <v>2</v>
      </c>
      <c r="M17" s="9">
        <v>20</v>
      </c>
      <c r="N17" s="9">
        <v>0</v>
      </c>
      <c r="O17" s="9">
        <v>0</v>
      </c>
      <c r="P17" s="9">
        <v>20</v>
      </c>
      <c r="Q17" s="13">
        <f>P17*0.1</f>
        <v>2</v>
      </c>
      <c r="R17" s="3" t="s">
        <v>36</v>
      </c>
      <c r="S17" s="3" t="s">
        <v>908</v>
      </c>
      <c r="T17" s="3" t="s">
        <v>909</v>
      </c>
    </row>
    <row r="18" spans="1:20" x14ac:dyDescent="0.25">
      <c r="A18" s="3" t="s">
        <v>51</v>
      </c>
      <c r="B18" s="3" t="s">
        <v>392</v>
      </c>
      <c r="C18" s="5" t="s">
        <v>393</v>
      </c>
      <c r="D18" s="3" t="s">
        <v>394</v>
      </c>
      <c r="E18" s="3" t="s">
        <v>235</v>
      </c>
      <c r="F18" s="17" t="s">
        <v>117</v>
      </c>
      <c r="G18" s="17" t="s">
        <v>58</v>
      </c>
      <c r="H18" s="17" t="s">
        <v>115</v>
      </c>
      <c r="I18" s="19">
        <v>44013</v>
      </c>
      <c r="J18" s="16" t="s">
        <v>95</v>
      </c>
      <c r="K18" s="20">
        <v>1</v>
      </c>
      <c r="L18" s="20">
        <v>1</v>
      </c>
      <c r="M18" s="9">
        <v>96</v>
      </c>
      <c r="N18" s="9">
        <v>76</v>
      </c>
      <c r="O18" s="9">
        <v>0</v>
      </c>
      <c r="P18" s="9">
        <v>20</v>
      </c>
      <c r="Q18" s="12">
        <f>ROUNDUP((P18*0.2),0)</f>
        <v>4</v>
      </c>
      <c r="R18" s="3"/>
      <c r="S18" s="3" t="s">
        <v>376</v>
      </c>
      <c r="T18" s="3" t="s">
        <v>376</v>
      </c>
    </row>
    <row r="19" spans="1:20" x14ac:dyDescent="0.25">
      <c r="A19" s="3" t="s">
        <v>82</v>
      </c>
      <c r="B19" s="3" t="s">
        <v>479</v>
      </c>
      <c r="C19" s="5" t="s">
        <v>480</v>
      </c>
      <c r="D19" s="3" t="s">
        <v>481</v>
      </c>
      <c r="E19" s="3" t="s">
        <v>482</v>
      </c>
      <c r="F19" s="17" t="s">
        <v>483</v>
      </c>
      <c r="G19" s="17" t="s">
        <v>53</v>
      </c>
      <c r="H19" s="17" t="s">
        <v>54</v>
      </c>
      <c r="I19" s="19">
        <v>43866</v>
      </c>
      <c r="J19" s="16" t="s">
        <v>95</v>
      </c>
      <c r="K19" s="20">
        <v>1</v>
      </c>
      <c r="L19" s="20">
        <v>7</v>
      </c>
      <c r="M19" s="9">
        <v>21</v>
      </c>
      <c r="N19" s="9">
        <v>0</v>
      </c>
      <c r="O19" s="9">
        <v>0</v>
      </c>
      <c r="P19" s="9">
        <v>21</v>
      </c>
      <c r="Q19" s="12">
        <f>ROUNDUP((P19*0.1),0)</f>
        <v>3</v>
      </c>
      <c r="R19" s="3" t="s">
        <v>104</v>
      </c>
      <c r="S19" s="3" t="s">
        <v>484</v>
      </c>
      <c r="T19" s="3" t="s">
        <v>484</v>
      </c>
    </row>
    <row r="20" spans="1:20" x14ac:dyDescent="0.25">
      <c r="A20" s="3" t="s">
        <v>40</v>
      </c>
      <c r="B20" s="3" t="s">
        <v>688</v>
      </c>
      <c r="C20" s="5" t="s">
        <v>689</v>
      </c>
      <c r="D20" s="3" t="s">
        <v>690</v>
      </c>
      <c r="E20" s="3" t="s">
        <v>691</v>
      </c>
      <c r="F20" s="17" t="s">
        <v>483</v>
      </c>
      <c r="G20" s="17" t="s">
        <v>208</v>
      </c>
      <c r="H20" s="17" t="s">
        <v>128</v>
      </c>
      <c r="I20" s="19">
        <v>44013</v>
      </c>
      <c r="J20" s="16" t="s">
        <v>95</v>
      </c>
      <c r="K20" s="20">
        <v>1</v>
      </c>
      <c r="L20" s="20">
        <v>3</v>
      </c>
      <c r="M20" s="9">
        <v>23</v>
      </c>
      <c r="N20" s="9">
        <v>0</v>
      </c>
      <c r="O20" s="9">
        <v>1</v>
      </c>
      <c r="P20" s="9">
        <v>22</v>
      </c>
      <c r="Q20" s="12">
        <f>ROUNDUP((P20*0.2),0)</f>
        <v>5</v>
      </c>
      <c r="R20" s="3" t="s">
        <v>320</v>
      </c>
      <c r="S20" s="3" t="s">
        <v>650</v>
      </c>
      <c r="T20" s="3" t="s">
        <v>319</v>
      </c>
    </row>
    <row r="21" spans="1:20" x14ac:dyDescent="0.25">
      <c r="A21" s="3" t="s">
        <v>82</v>
      </c>
      <c r="B21" s="3" t="s">
        <v>929</v>
      </c>
      <c r="C21" s="5" t="s">
        <v>930</v>
      </c>
      <c r="D21" s="3" t="s">
        <v>931</v>
      </c>
      <c r="E21" s="3" t="s">
        <v>932</v>
      </c>
      <c r="F21" s="17" t="s">
        <v>165</v>
      </c>
      <c r="G21" s="17" t="s">
        <v>8</v>
      </c>
      <c r="H21" s="17" t="s">
        <v>26</v>
      </c>
      <c r="I21" s="19">
        <v>44013</v>
      </c>
      <c r="J21" s="16" t="s">
        <v>95</v>
      </c>
      <c r="K21" s="20">
        <v>1</v>
      </c>
      <c r="L21" s="20">
        <v>3</v>
      </c>
      <c r="M21" s="9">
        <v>43</v>
      </c>
      <c r="N21" s="9">
        <v>21</v>
      </c>
      <c r="O21" s="9">
        <v>0</v>
      </c>
      <c r="P21" s="9">
        <v>22</v>
      </c>
      <c r="Q21" s="12">
        <f>ROUNDUP((P21*0.2),0)</f>
        <v>5</v>
      </c>
      <c r="R21" s="3"/>
      <c r="S21" s="3" t="s">
        <v>925</v>
      </c>
      <c r="T21" s="3" t="s">
        <v>925</v>
      </c>
    </row>
    <row r="22" spans="1:20" x14ac:dyDescent="0.25">
      <c r="A22" s="3" t="s">
        <v>48</v>
      </c>
      <c r="B22" s="3" t="s">
        <v>1024</v>
      </c>
      <c r="C22" s="5" t="s">
        <v>1025</v>
      </c>
      <c r="D22" s="3" t="s">
        <v>1026</v>
      </c>
      <c r="E22" s="3" t="s">
        <v>1022</v>
      </c>
      <c r="F22" s="17" t="s">
        <v>126</v>
      </c>
      <c r="G22" s="17" t="s">
        <v>8</v>
      </c>
      <c r="H22" s="17" t="s">
        <v>26</v>
      </c>
      <c r="I22" s="19">
        <v>44013</v>
      </c>
      <c r="J22" s="16" t="s">
        <v>95</v>
      </c>
      <c r="K22" s="20">
        <v>1</v>
      </c>
      <c r="L22" s="20">
        <v>22</v>
      </c>
      <c r="M22" s="9">
        <v>22</v>
      </c>
      <c r="N22" s="9">
        <v>0</v>
      </c>
      <c r="O22" s="9">
        <v>0</v>
      </c>
      <c r="P22" s="9">
        <v>22</v>
      </c>
      <c r="Q22" s="12">
        <f>ROUNDUP((P22*0.2),0)</f>
        <v>5</v>
      </c>
      <c r="R22" s="3"/>
      <c r="S22" s="3" t="s">
        <v>1023</v>
      </c>
      <c r="T22" s="3" t="s">
        <v>1023</v>
      </c>
    </row>
    <row r="23" spans="1:20" x14ac:dyDescent="0.25">
      <c r="A23" s="3" t="s">
        <v>40</v>
      </c>
      <c r="B23" s="3" t="s">
        <v>1000</v>
      </c>
      <c r="C23" s="5" t="s">
        <v>1001</v>
      </c>
      <c r="D23" s="3" t="s">
        <v>1002</v>
      </c>
      <c r="E23" s="3" t="s">
        <v>312</v>
      </c>
      <c r="F23" s="17" t="s">
        <v>292</v>
      </c>
      <c r="G23" s="17" t="s">
        <v>174</v>
      </c>
      <c r="H23" s="17" t="s">
        <v>175</v>
      </c>
      <c r="I23" s="19">
        <v>43843</v>
      </c>
      <c r="J23" s="16" t="s">
        <v>95</v>
      </c>
      <c r="K23" s="20">
        <v>1</v>
      </c>
      <c r="L23" s="20">
        <v>2</v>
      </c>
      <c r="M23" s="9">
        <v>24</v>
      </c>
      <c r="N23" s="9">
        <v>0</v>
      </c>
      <c r="O23" s="9">
        <v>1</v>
      </c>
      <c r="P23" s="9">
        <v>23</v>
      </c>
      <c r="Q23" s="12">
        <f>ROUNDUP((P23*0.1),0)</f>
        <v>3</v>
      </c>
      <c r="R23" s="3" t="s">
        <v>320</v>
      </c>
      <c r="S23" s="3" t="s">
        <v>998</v>
      </c>
      <c r="T23" s="3" t="s">
        <v>999</v>
      </c>
    </row>
    <row r="24" spans="1:20" x14ac:dyDescent="0.25">
      <c r="A24" s="3" t="s">
        <v>40</v>
      </c>
      <c r="B24" s="3" t="s">
        <v>827</v>
      </c>
      <c r="C24" s="5" t="s">
        <v>828</v>
      </c>
      <c r="D24" s="3" t="s">
        <v>829</v>
      </c>
      <c r="E24" s="3" t="s">
        <v>132</v>
      </c>
      <c r="F24" s="17" t="s">
        <v>133</v>
      </c>
      <c r="G24" s="17" t="s">
        <v>49</v>
      </c>
      <c r="H24" s="17" t="s">
        <v>50</v>
      </c>
      <c r="I24" s="19">
        <v>44013</v>
      </c>
      <c r="J24" s="16" t="s">
        <v>95</v>
      </c>
      <c r="K24" s="20">
        <v>1</v>
      </c>
      <c r="L24" s="20">
        <v>2</v>
      </c>
      <c r="M24" s="9">
        <v>24</v>
      </c>
      <c r="N24" s="9">
        <v>0</v>
      </c>
      <c r="O24" s="9">
        <v>1</v>
      </c>
      <c r="P24" s="9">
        <v>23</v>
      </c>
      <c r="Q24" s="12">
        <f>ROUNDUP((P24*0.1),0)</f>
        <v>3</v>
      </c>
      <c r="R24" s="3"/>
      <c r="S24" s="3" t="s">
        <v>755</v>
      </c>
      <c r="T24" s="3" t="s">
        <v>807</v>
      </c>
    </row>
    <row r="25" spans="1:20" x14ac:dyDescent="0.25">
      <c r="A25" s="3" t="s">
        <v>51</v>
      </c>
      <c r="B25" s="3" t="s">
        <v>592</v>
      </c>
      <c r="C25" s="5" t="s">
        <v>593</v>
      </c>
      <c r="D25" s="3" t="s">
        <v>594</v>
      </c>
      <c r="E25" s="3" t="s">
        <v>181</v>
      </c>
      <c r="F25" s="17" t="s">
        <v>11</v>
      </c>
      <c r="G25" s="17" t="s">
        <v>49</v>
      </c>
      <c r="H25" s="17" t="s">
        <v>50</v>
      </c>
      <c r="I25" s="19">
        <v>44013</v>
      </c>
      <c r="J25" s="16" t="s">
        <v>95</v>
      </c>
      <c r="K25" s="20">
        <v>1</v>
      </c>
      <c r="L25" s="20">
        <v>1</v>
      </c>
      <c r="M25" s="9">
        <v>23</v>
      </c>
      <c r="N25" s="9">
        <v>0</v>
      </c>
      <c r="O25" s="9">
        <v>0</v>
      </c>
      <c r="P25" s="9">
        <v>23</v>
      </c>
      <c r="Q25" s="12">
        <f>ROUNDUP((P25*0.1),0)</f>
        <v>3</v>
      </c>
      <c r="R25" s="3" t="s">
        <v>72</v>
      </c>
      <c r="S25" s="3" t="s">
        <v>595</v>
      </c>
      <c r="T25" s="3" t="s">
        <v>595</v>
      </c>
    </row>
    <row r="26" spans="1:20" x14ac:dyDescent="0.25">
      <c r="A26" s="3" t="s">
        <v>9</v>
      </c>
      <c r="B26" s="3" t="s">
        <v>672</v>
      </c>
      <c r="C26" s="5" t="s">
        <v>673</v>
      </c>
      <c r="D26" s="3" t="s">
        <v>674</v>
      </c>
      <c r="E26" s="3" t="s">
        <v>675</v>
      </c>
      <c r="F26" s="17" t="s">
        <v>227</v>
      </c>
      <c r="G26" s="17" t="s">
        <v>8</v>
      </c>
      <c r="H26" s="17" t="s">
        <v>26</v>
      </c>
      <c r="I26" s="19">
        <v>44013</v>
      </c>
      <c r="J26" s="16" t="s">
        <v>95</v>
      </c>
      <c r="K26" s="20">
        <v>1</v>
      </c>
      <c r="L26" s="20">
        <v>1</v>
      </c>
      <c r="M26" s="9">
        <v>24</v>
      </c>
      <c r="N26" s="9">
        <v>0</v>
      </c>
      <c r="O26" s="9">
        <v>1</v>
      </c>
      <c r="P26" s="9">
        <v>23</v>
      </c>
      <c r="Q26" s="12">
        <f>ROUNDUP((P26*0.2),0)</f>
        <v>5</v>
      </c>
      <c r="R26" s="3" t="s">
        <v>236</v>
      </c>
      <c r="S26" s="3" t="s">
        <v>650</v>
      </c>
      <c r="T26" s="3" t="s">
        <v>663</v>
      </c>
    </row>
    <row r="27" spans="1:20" x14ac:dyDescent="0.25">
      <c r="A27" s="3" t="s">
        <v>9</v>
      </c>
      <c r="B27" s="3" t="s">
        <v>171</v>
      </c>
      <c r="C27" s="5" t="s">
        <v>172</v>
      </c>
      <c r="D27" s="3" t="s">
        <v>173</v>
      </c>
      <c r="E27" s="3" t="s">
        <v>73</v>
      </c>
      <c r="F27" s="17" t="s">
        <v>11</v>
      </c>
      <c r="G27" s="17" t="s">
        <v>174</v>
      </c>
      <c r="H27" s="17" t="s">
        <v>175</v>
      </c>
      <c r="I27" s="19">
        <v>44013</v>
      </c>
      <c r="J27" s="16" t="s">
        <v>95</v>
      </c>
      <c r="K27" s="20">
        <v>2</v>
      </c>
      <c r="L27" s="20">
        <v>6</v>
      </c>
      <c r="M27" s="9">
        <v>24</v>
      </c>
      <c r="N27" s="9">
        <v>0</v>
      </c>
      <c r="O27" s="9">
        <v>0</v>
      </c>
      <c r="P27" s="9">
        <v>24</v>
      </c>
      <c r="Q27" s="12">
        <f>ROUNDUP((P27*0.1),0)</f>
        <v>3</v>
      </c>
      <c r="R27" s="3" t="s">
        <v>72</v>
      </c>
      <c r="S27" s="3" t="s">
        <v>119</v>
      </c>
      <c r="T27" s="3" t="s">
        <v>119</v>
      </c>
    </row>
    <row r="28" spans="1:20" x14ac:dyDescent="0.25">
      <c r="A28" s="3" t="s">
        <v>12</v>
      </c>
      <c r="B28" s="3" t="s">
        <v>237</v>
      </c>
      <c r="C28" s="5" t="s">
        <v>238</v>
      </c>
      <c r="D28" s="3" t="s">
        <v>239</v>
      </c>
      <c r="E28" s="3" t="s">
        <v>100</v>
      </c>
      <c r="F28" s="17" t="s">
        <v>11</v>
      </c>
      <c r="G28" s="17" t="s">
        <v>53</v>
      </c>
      <c r="H28" s="17" t="s">
        <v>54</v>
      </c>
      <c r="I28" s="19">
        <v>44013</v>
      </c>
      <c r="J28" s="16" t="s">
        <v>95</v>
      </c>
      <c r="K28" s="20">
        <v>1</v>
      </c>
      <c r="L28" s="20">
        <v>3</v>
      </c>
      <c r="M28" s="9">
        <v>25</v>
      </c>
      <c r="N28" s="9">
        <v>0</v>
      </c>
      <c r="O28" s="9">
        <v>1</v>
      </c>
      <c r="P28" s="9">
        <v>24</v>
      </c>
      <c r="Q28" s="12">
        <f>ROUNDUP((P28*0.1),0)</f>
        <v>3</v>
      </c>
      <c r="R28" s="3" t="s">
        <v>240</v>
      </c>
      <c r="S28" s="3" t="s">
        <v>234</v>
      </c>
      <c r="T28" s="3" t="s">
        <v>234</v>
      </c>
    </row>
    <row r="29" spans="1:20" x14ac:dyDescent="0.25">
      <c r="A29" s="3" t="s">
        <v>40</v>
      </c>
      <c r="B29" s="3" t="s">
        <v>623</v>
      </c>
      <c r="C29" s="5" t="s">
        <v>624</v>
      </c>
      <c r="D29" s="3" t="s">
        <v>625</v>
      </c>
      <c r="E29" s="3" t="s">
        <v>626</v>
      </c>
      <c r="F29" s="17" t="s">
        <v>483</v>
      </c>
      <c r="G29" s="17" t="s">
        <v>85</v>
      </c>
      <c r="H29" s="17" t="s">
        <v>18</v>
      </c>
      <c r="I29" s="19">
        <v>43867</v>
      </c>
      <c r="J29" s="16" t="s">
        <v>95</v>
      </c>
      <c r="K29" s="20">
        <v>1</v>
      </c>
      <c r="L29" s="20">
        <v>12</v>
      </c>
      <c r="M29" s="9">
        <v>25</v>
      </c>
      <c r="N29" s="9">
        <v>0</v>
      </c>
      <c r="O29" s="9">
        <v>1</v>
      </c>
      <c r="P29" s="9">
        <v>24</v>
      </c>
      <c r="Q29" s="12">
        <f>ROUNDUP((P29*0.2),0)</f>
        <v>5</v>
      </c>
      <c r="R29" s="3" t="s">
        <v>104</v>
      </c>
      <c r="S29" s="3" t="s">
        <v>606</v>
      </c>
      <c r="T29" s="3" t="s">
        <v>627</v>
      </c>
    </row>
    <row r="30" spans="1:20" x14ac:dyDescent="0.25">
      <c r="A30" s="3" t="s">
        <v>62</v>
      </c>
      <c r="B30" s="3" t="s">
        <v>200</v>
      </c>
      <c r="C30" s="5" t="s">
        <v>201</v>
      </c>
      <c r="D30" s="3" t="s">
        <v>202</v>
      </c>
      <c r="E30" s="3" t="s">
        <v>125</v>
      </c>
      <c r="F30" s="17" t="s">
        <v>126</v>
      </c>
      <c r="G30" s="17" t="s">
        <v>54</v>
      </c>
      <c r="H30" s="17" t="s">
        <v>147</v>
      </c>
      <c r="I30" s="19">
        <v>44013</v>
      </c>
      <c r="J30" s="16" t="s">
        <v>95</v>
      </c>
      <c r="K30" s="20">
        <v>1</v>
      </c>
      <c r="L30" s="20">
        <v>2</v>
      </c>
      <c r="M30" s="9">
        <v>24</v>
      </c>
      <c r="N30" s="9">
        <v>0</v>
      </c>
      <c r="O30" s="9">
        <v>0</v>
      </c>
      <c r="P30" s="9">
        <v>24</v>
      </c>
      <c r="Q30" s="12">
        <f>ROUNDUP((P30*0.2),0)</f>
        <v>5</v>
      </c>
      <c r="R30" s="3"/>
      <c r="S30" s="3" t="s">
        <v>187</v>
      </c>
      <c r="T30" s="3" t="s">
        <v>188</v>
      </c>
    </row>
    <row r="31" spans="1:20" x14ac:dyDescent="0.25">
      <c r="A31" s="3" t="s">
        <v>48</v>
      </c>
      <c r="B31" s="3" t="s">
        <v>820</v>
      </c>
      <c r="C31" s="5" t="s">
        <v>821</v>
      </c>
      <c r="D31" s="3" t="s">
        <v>822</v>
      </c>
      <c r="E31" s="3" t="s">
        <v>783</v>
      </c>
      <c r="F31" s="17" t="s">
        <v>784</v>
      </c>
      <c r="G31" s="17" t="s">
        <v>166</v>
      </c>
      <c r="H31" s="17" t="s">
        <v>134</v>
      </c>
      <c r="I31" s="19">
        <v>43857</v>
      </c>
      <c r="J31" s="16" t="s">
        <v>95</v>
      </c>
      <c r="K31" s="20">
        <v>1</v>
      </c>
      <c r="L31" s="20">
        <v>4</v>
      </c>
      <c r="M31" s="9">
        <v>26</v>
      </c>
      <c r="N31" s="9">
        <v>0</v>
      </c>
      <c r="O31" s="9">
        <v>1</v>
      </c>
      <c r="P31" s="9">
        <v>25</v>
      </c>
      <c r="Q31" s="12">
        <f t="shared" ref="Q31:Q54" si="0">ROUNDUP((P31*0.1),0)</f>
        <v>3</v>
      </c>
      <c r="R31" s="3"/>
      <c r="S31" s="3" t="s">
        <v>755</v>
      </c>
      <c r="T31" s="3" t="s">
        <v>823</v>
      </c>
    </row>
    <row r="32" spans="1:20" x14ac:dyDescent="0.25">
      <c r="A32" s="3" t="s">
        <v>62</v>
      </c>
      <c r="B32" s="3" t="s">
        <v>833</v>
      </c>
      <c r="C32" s="5" t="s">
        <v>834</v>
      </c>
      <c r="D32" s="3" t="s">
        <v>782</v>
      </c>
      <c r="E32" s="3" t="s">
        <v>783</v>
      </c>
      <c r="F32" s="17" t="s">
        <v>784</v>
      </c>
      <c r="G32" s="17" t="s">
        <v>46</v>
      </c>
      <c r="H32" s="17" t="s">
        <v>47</v>
      </c>
      <c r="I32" s="19">
        <v>43857</v>
      </c>
      <c r="J32" s="16" t="s">
        <v>95</v>
      </c>
      <c r="K32" s="20">
        <v>1</v>
      </c>
      <c r="L32" s="20">
        <v>3</v>
      </c>
      <c r="M32" s="9">
        <v>26</v>
      </c>
      <c r="N32" s="9">
        <v>0</v>
      </c>
      <c r="O32" s="9">
        <v>1</v>
      </c>
      <c r="P32" s="9">
        <v>25</v>
      </c>
      <c r="Q32" s="12">
        <f t="shared" si="0"/>
        <v>3</v>
      </c>
      <c r="R32" s="3"/>
      <c r="S32" s="3" t="s">
        <v>755</v>
      </c>
      <c r="T32" s="3" t="s">
        <v>759</v>
      </c>
    </row>
    <row r="33" spans="1:20" x14ac:dyDescent="0.25">
      <c r="A33" s="3" t="s">
        <v>48</v>
      </c>
      <c r="B33" s="3" t="s">
        <v>464</v>
      </c>
      <c r="C33" s="5" t="s">
        <v>465</v>
      </c>
      <c r="D33" s="3" t="s">
        <v>466</v>
      </c>
      <c r="E33" s="3" t="s">
        <v>92</v>
      </c>
      <c r="F33" s="17" t="s">
        <v>92</v>
      </c>
      <c r="G33" s="17" t="s">
        <v>174</v>
      </c>
      <c r="H33" s="17" t="s">
        <v>175</v>
      </c>
      <c r="I33" s="19">
        <v>44013</v>
      </c>
      <c r="J33" s="16" t="s">
        <v>95</v>
      </c>
      <c r="K33" s="20">
        <v>1</v>
      </c>
      <c r="L33" s="20">
        <v>5</v>
      </c>
      <c r="M33" s="9">
        <v>25</v>
      </c>
      <c r="N33" s="9">
        <v>0</v>
      </c>
      <c r="O33" s="9">
        <v>0</v>
      </c>
      <c r="P33" s="9">
        <v>25</v>
      </c>
      <c r="Q33" s="12">
        <f t="shared" si="0"/>
        <v>3</v>
      </c>
      <c r="R33" s="3" t="s">
        <v>104</v>
      </c>
      <c r="S33" s="3" t="s">
        <v>462</v>
      </c>
      <c r="T33" s="3" t="s">
        <v>462</v>
      </c>
    </row>
    <row r="34" spans="1:20" x14ac:dyDescent="0.25">
      <c r="A34" s="3" t="s">
        <v>51</v>
      </c>
      <c r="B34" s="3" t="s">
        <v>791</v>
      </c>
      <c r="C34" s="5" t="s">
        <v>792</v>
      </c>
      <c r="D34" s="3" t="s">
        <v>793</v>
      </c>
      <c r="E34" s="3" t="s">
        <v>261</v>
      </c>
      <c r="F34" s="17" t="s">
        <v>165</v>
      </c>
      <c r="G34" s="17" t="s">
        <v>46</v>
      </c>
      <c r="H34" s="17" t="s">
        <v>47</v>
      </c>
      <c r="I34" s="19">
        <v>44013</v>
      </c>
      <c r="J34" s="16" t="s">
        <v>95</v>
      </c>
      <c r="K34" s="20">
        <v>1</v>
      </c>
      <c r="L34" s="20">
        <v>4</v>
      </c>
      <c r="M34" s="9">
        <v>26</v>
      </c>
      <c r="N34" s="9">
        <v>0</v>
      </c>
      <c r="O34" s="9">
        <v>1</v>
      </c>
      <c r="P34" s="9">
        <v>25</v>
      </c>
      <c r="Q34" s="12">
        <f t="shared" si="0"/>
        <v>3</v>
      </c>
      <c r="R34" s="3" t="s">
        <v>36</v>
      </c>
      <c r="S34" s="3" t="s">
        <v>755</v>
      </c>
      <c r="T34" s="3" t="s">
        <v>763</v>
      </c>
    </row>
    <row r="35" spans="1:20" x14ac:dyDescent="0.25">
      <c r="A35" s="3" t="s">
        <v>48</v>
      </c>
      <c r="B35" s="3" t="s">
        <v>409</v>
      </c>
      <c r="C35" s="5" t="s">
        <v>410</v>
      </c>
      <c r="D35" s="3" t="s">
        <v>411</v>
      </c>
      <c r="E35" s="3" t="s">
        <v>412</v>
      </c>
      <c r="F35" s="17" t="s">
        <v>413</v>
      </c>
      <c r="G35" s="17" t="s">
        <v>85</v>
      </c>
      <c r="H35" s="17" t="s">
        <v>18</v>
      </c>
      <c r="I35" s="19">
        <v>43865</v>
      </c>
      <c r="J35" s="16" t="s">
        <v>95</v>
      </c>
      <c r="K35" s="20">
        <v>1</v>
      </c>
      <c r="L35" s="20">
        <v>1</v>
      </c>
      <c r="M35" s="9">
        <v>26</v>
      </c>
      <c r="N35" s="9">
        <v>0</v>
      </c>
      <c r="O35" s="9">
        <v>1</v>
      </c>
      <c r="P35" s="9">
        <v>25</v>
      </c>
      <c r="Q35" s="12">
        <f t="shared" si="0"/>
        <v>3</v>
      </c>
      <c r="R35" s="3" t="s">
        <v>104</v>
      </c>
      <c r="S35" s="3" t="s">
        <v>414</v>
      </c>
      <c r="T35" s="3" t="s">
        <v>414</v>
      </c>
    </row>
    <row r="36" spans="1:20" x14ac:dyDescent="0.25">
      <c r="A36" s="3" t="s">
        <v>12</v>
      </c>
      <c r="B36" s="3" t="s">
        <v>760</v>
      </c>
      <c r="C36" s="5" t="s">
        <v>761</v>
      </c>
      <c r="D36" s="3" t="s">
        <v>762</v>
      </c>
      <c r="E36" s="3" t="s">
        <v>321</v>
      </c>
      <c r="F36" s="17" t="s">
        <v>311</v>
      </c>
      <c r="G36" s="17" t="s">
        <v>85</v>
      </c>
      <c r="H36" s="17" t="s">
        <v>18</v>
      </c>
      <c r="I36" s="19">
        <v>43860</v>
      </c>
      <c r="J36" s="16" t="s">
        <v>95</v>
      </c>
      <c r="K36" s="20">
        <v>1</v>
      </c>
      <c r="L36" s="20">
        <v>4</v>
      </c>
      <c r="M36" s="9">
        <v>26</v>
      </c>
      <c r="N36" s="9">
        <v>0</v>
      </c>
      <c r="O36" s="9">
        <v>1</v>
      </c>
      <c r="P36" s="9">
        <v>25</v>
      </c>
      <c r="Q36" s="12">
        <f t="shared" si="0"/>
        <v>3</v>
      </c>
      <c r="R36" s="3"/>
      <c r="S36" s="3" t="s">
        <v>755</v>
      </c>
      <c r="T36" s="3" t="s">
        <v>763</v>
      </c>
    </row>
    <row r="37" spans="1:20" x14ac:dyDescent="0.25">
      <c r="A37" s="3" t="s">
        <v>48</v>
      </c>
      <c r="B37" s="3" t="s">
        <v>843</v>
      </c>
      <c r="C37" s="5" t="s">
        <v>844</v>
      </c>
      <c r="D37" s="3" t="s">
        <v>845</v>
      </c>
      <c r="E37" s="3" t="s">
        <v>292</v>
      </c>
      <c r="F37" s="17" t="s">
        <v>292</v>
      </c>
      <c r="G37" s="17" t="s">
        <v>53</v>
      </c>
      <c r="H37" s="17" t="s">
        <v>54</v>
      </c>
      <c r="I37" s="19">
        <v>43873</v>
      </c>
      <c r="J37" s="16" t="s">
        <v>95</v>
      </c>
      <c r="K37" s="20">
        <v>1</v>
      </c>
      <c r="L37" s="20">
        <v>10</v>
      </c>
      <c r="M37" s="9">
        <v>26</v>
      </c>
      <c r="N37" s="9">
        <v>0</v>
      </c>
      <c r="O37" s="9">
        <v>1</v>
      </c>
      <c r="P37" s="9">
        <v>25</v>
      </c>
      <c r="Q37" s="12">
        <f t="shared" si="0"/>
        <v>3</v>
      </c>
      <c r="R37" s="3" t="s">
        <v>104</v>
      </c>
      <c r="S37" s="3" t="s">
        <v>838</v>
      </c>
      <c r="T37" s="3" t="s">
        <v>838</v>
      </c>
    </row>
    <row r="38" spans="1:20" x14ac:dyDescent="0.25">
      <c r="A38" s="3" t="s">
        <v>62</v>
      </c>
      <c r="B38" s="3" t="s">
        <v>616</v>
      </c>
      <c r="C38" s="5" t="s">
        <v>617</v>
      </c>
      <c r="D38" s="3" t="s">
        <v>618</v>
      </c>
      <c r="E38" s="3" t="s">
        <v>619</v>
      </c>
      <c r="F38" s="17" t="s">
        <v>311</v>
      </c>
      <c r="G38" s="17" t="s">
        <v>53</v>
      </c>
      <c r="H38" s="17" t="s">
        <v>54</v>
      </c>
      <c r="I38" s="19">
        <v>43861</v>
      </c>
      <c r="J38" s="16" t="s">
        <v>95</v>
      </c>
      <c r="K38" s="20">
        <v>1</v>
      </c>
      <c r="L38" s="20">
        <v>5</v>
      </c>
      <c r="M38" s="9">
        <v>26</v>
      </c>
      <c r="N38" s="9">
        <v>0</v>
      </c>
      <c r="O38" s="9">
        <v>1</v>
      </c>
      <c r="P38" s="9">
        <v>25</v>
      </c>
      <c r="Q38" s="12">
        <f t="shared" si="0"/>
        <v>3</v>
      </c>
      <c r="R38" s="3"/>
      <c r="S38" s="3" t="s">
        <v>606</v>
      </c>
      <c r="T38" s="3" t="s">
        <v>615</v>
      </c>
    </row>
    <row r="39" spans="1:20" x14ac:dyDescent="0.25">
      <c r="A39" s="3" t="s">
        <v>62</v>
      </c>
      <c r="B39" s="3" t="s">
        <v>811</v>
      </c>
      <c r="C39" s="5" t="s">
        <v>812</v>
      </c>
      <c r="D39" s="3" t="s">
        <v>813</v>
      </c>
      <c r="E39" s="3" t="s">
        <v>325</v>
      </c>
      <c r="F39" s="17" t="s">
        <v>311</v>
      </c>
      <c r="G39" s="17" t="s">
        <v>83</v>
      </c>
      <c r="H39" s="17" t="s">
        <v>29</v>
      </c>
      <c r="I39" s="19">
        <v>43871</v>
      </c>
      <c r="J39" s="16" t="s">
        <v>95</v>
      </c>
      <c r="K39" s="20">
        <v>1</v>
      </c>
      <c r="L39" s="20">
        <v>7</v>
      </c>
      <c r="M39" s="9">
        <v>26</v>
      </c>
      <c r="N39" s="9">
        <v>0</v>
      </c>
      <c r="O39" s="9">
        <v>1</v>
      </c>
      <c r="P39" s="9">
        <v>25</v>
      </c>
      <c r="Q39" s="12">
        <f t="shared" si="0"/>
        <v>3</v>
      </c>
      <c r="R39" s="3"/>
      <c r="S39" s="3" t="s">
        <v>755</v>
      </c>
      <c r="T39" s="3" t="s">
        <v>763</v>
      </c>
    </row>
    <row r="40" spans="1:20" x14ac:dyDescent="0.25">
      <c r="A40" s="3" t="s">
        <v>12</v>
      </c>
      <c r="B40" s="3" t="s">
        <v>768</v>
      </c>
      <c r="C40" s="5" t="s">
        <v>769</v>
      </c>
      <c r="D40" s="3" t="s">
        <v>770</v>
      </c>
      <c r="E40" s="3" t="s">
        <v>321</v>
      </c>
      <c r="F40" s="17" t="s">
        <v>311</v>
      </c>
      <c r="G40" s="17" t="s">
        <v>53</v>
      </c>
      <c r="H40" s="17" t="s">
        <v>54</v>
      </c>
      <c r="I40" s="19">
        <v>43860</v>
      </c>
      <c r="J40" s="16" t="s">
        <v>95</v>
      </c>
      <c r="K40" s="20">
        <v>1</v>
      </c>
      <c r="L40" s="20">
        <v>5</v>
      </c>
      <c r="M40" s="9">
        <v>26</v>
      </c>
      <c r="N40" s="9">
        <v>0</v>
      </c>
      <c r="O40" s="9">
        <v>1</v>
      </c>
      <c r="P40" s="9">
        <v>25</v>
      </c>
      <c r="Q40" s="12">
        <f t="shared" si="0"/>
        <v>3</v>
      </c>
      <c r="R40" s="3"/>
      <c r="S40" s="3" t="s">
        <v>755</v>
      </c>
      <c r="T40" s="3" t="s">
        <v>763</v>
      </c>
    </row>
    <row r="41" spans="1:20" x14ac:dyDescent="0.25">
      <c r="A41" s="3" t="s">
        <v>40</v>
      </c>
      <c r="B41" s="3" t="s">
        <v>803</v>
      </c>
      <c r="C41" s="5" t="s">
        <v>804</v>
      </c>
      <c r="D41" s="3" t="s">
        <v>805</v>
      </c>
      <c r="E41" s="3" t="s">
        <v>291</v>
      </c>
      <c r="F41" s="17" t="s">
        <v>292</v>
      </c>
      <c r="G41" s="17" t="s">
        <v>57</v>
      </c>
      <c r="H41" s="17" t="s">
        <v>58</v>
      </c>
      <c r="I41" s="19">
        <v>43846</v>
      </c>
      <c r="J41" s="16" t="s">
        <v>95</v>
      </c>
      <c r="K41" s="20">
        <v>1</v>
      </c>
      <c r="L41" s="20">
        <v>13</v>
      </c>
      <c r="M41" s="9">
        <v>26</v>
      </c>
      <c r="N41" s="9">
        <v>0</v>
      </c>
      <c r="O41" s="9">
        <v>1</v>
      </c>
      <c r="P41" s="9">
        <v>25</v>
      </c>
      <c r="Q41" s="12">
        <f t="shared" si="0"/>
        <v>3</v>
      </c>
      <c r="R41" s="3"/>
      <c r="S41" s="3" t="s">
        <v>755</v>
      </c>
      <c r="T41" s="3" t="s">
        <v>759</v>
      </c>
    </row>
    <row r="42" spans="1:20" x14ac:dyDescent="0.25">
      <c r="A42" s="3" t="s">
        <v>40</v>
      </c>
      <c r="B42" s="3" t="s">
        <v>628</v>
      </c>
      <c r="C42" s="5" t="s">
        <v>629</v>
      </c>
      <c r="D42" s="3" t="s">
        <v>630</v>
      </c>
      <c r="E42" s="3" t="s">
        <v>619</v>
      </c>
      <c r="F42" s="17" t="s">
        <v>311</v>
      </c>
      <c r="G42" s="17" t="s">
        <v>59</v>
      </c>
      <c r="H42" s="17" t="s">
        <v>60</v>
      </c>
      <c r="I42" s="19">
        <v>43861</v>
      </c>
      <c r="J42" s="16" t="s">
        <v>95</v>
      </c>
      <c r="K42" s="20">
        <v>1</v>
      </c>
      <c r="L42" s="20">
        <v>3</v>
      </c>
      <c r="M42" s="9">
        <v>26</v>
      </c>
      <c r="N42" s="9">
        <v>0</v>
      </c>
      <c r="O42" s="9">
        <v>1</v>
      </c>
      <c r="P42" s="9">
        <v>25</v>
      </c>
      <c r="Q42" s="12">
        <f t="shared" si="0"/>
        <v>3</v>
      </c>
      <c r="R42" s="3"/>
      <c r="S42" s="3" t="s">
        <v>606</v>
      </c>
      <c r="T42" s="3" t="s">
        <v>615</v>
      </c>
    </row>
    <row r="43" spans="1:20" x14ac:dyDescent="0.25">
      <c r="A43" s="3" t="s">
        <v>12</v>
      </c>
      <c r="B43" s="3" t="s">
        <v>774</v>
      </c>
      <c r="C43" s="5" t="s">
        <v>775</v>
      </c>
      <c r="D43" s="3" t="s">
        <v>776</v>
      </c>
      <c r="E43" s="3" t="s">
        <v>321</v>
      </c>
      <c r="F43" s="17" t="s">
        <v>311</v>
      </c>
      <c r="G43" s="17" t="s">
        <v>59</v>
      </c>
      <c r="H43" s="17" t="s">
        <v>60</v>
      </c>
      <c r="I43" s="19">
        <v>43860</v>
      </c>
      <c r="J43" s="16" t="s">
        <v>95</v>
      </c>
      <c r="K43" s="20">
        <v>1</v>
      </c>
      <c r="L43" s="20">
        <v>3</v>
      </c>
      <c r="M43" s="9">
        <v>26</v>
      </c>
      <c r="N43" s="9">
        <v>0</v>
      </c>
      <c r="O43" s="9">
        <v>1</v>
      </c>
      <c r="P43" s="9">
        <v>25</v>
      </c>
      <c r="Q43" s="12">
        <f t="shared" si="0"/>
        <v>3</v>
      </c>
      <c r="R43" s="3"/>
      <c r="S43" s="3" t="s">
        <v>755</v>
      </c>
      <c r="T43" s="3" t="s">
        <v>767</v>
      </c>
    </row>
    <row r="44" spans="1:20" x14ac:dyDescent="0.25">
      <c r="A44" s="3" t="s">
        <v>82</v>
      </c>
      <c r="B44" s="3" t="s">
        <v>979</v>
      </c>
      <c r="C44" s="5" t="s">
        <v>980</v>
      </c>
      <c r="D44" s="3" t="s">
        <v>981</v>
      </c>
      <c r="E44" s="3" t="s">
        <v>275</v>
      </c>
      <c r="F44" s="17" t="s">
        <v>276</v>
      </c>
      <c r="G44" s="17" t="s">
        <v>80</v>
      </c>
      <c r="H44" s="17" t="s">
        <v>61</v>
      </c>
      <c r="I44" s="19">
        <v>43858</v>
      </c>
      <c r="J44" s="16" t="s">
        <v>95</v>
      </c>
      <c r="K44" s="20">
        <v>1</v>
      </c>
      <c r="L44" s="20">
        <v>13</v>
      </c>
      <c r="M44" s="9">
        <v>26</v>
      </c>
      <c r="N44" s="9">
        <v>0</v>
      </c>
      <c r="O44" s="9">
        <v>1</v>
      </c>
      <c r="P44" s="9">
        <v>25</v>
      </c>
      <c r="Q44" s="12">
        <f t="shared" si="0"/>
        <v>3</v>
      </c>
      <c r="R44" s="3" t="s">
        <v>104</v>
      </c>
      <c r="S44" s="3" t="s">
        <v>953</v>
      </c>
      <c r="T44" s="3" t="s">
        <v>953</v>
      </c>
    </row>
    <row r="45" spans="1:20" x14ac:dyDescent="0.25">
      <c r="A45" s="3" t="s">
        <v>48</v>
      </c>
      <c r="B45" s="3" t="s">
        <v>476</v>
      </c>
      <c r="C45" s="5" t="s">
        <v>477</v>
      </c>
      <c r="D45" s="3" t="s">
        <v>478</v>
      </c>
      <c r="E45" s="3" t="s">
        <v>292</v>
      </c>
      <c r="F45" s="17" t="s">
        <v>292</v>
      </c>
      <c r="G45" s="17" t="s">
        <v>53</v>
      </c>
      <c r="H45" s="17" t="s">
        <v>54</v>
      </c>
      <c r="I45" s="19">
        <v>43873</v>
      </c>
      <c r="J45" s="16" t="s">
        <v>95</v>
      </c>
      <c r="K45" s="20">
        <v>1</v>
      </c>
      <c r="L45" s="20">
        <v>10</v>
      </c>
      <c r="M45" s="9">
        <v>26</v>
      </c>
      <c r="N45" s="9">
        <v>0</v>
      </c>
      <c r="O45" s="9">
        <v>1</v>
      </c>
      <c r="P45" s="9">
        <v>25</v>
      </c>
      <c r="Q45" s="12">
        <f t="shared" si="0"/>
        <v>3</v>
      </c>
      <c r="R45" s="3" t="s">
        <v>36</v>
      </c>
      <c r="S45" s="3" t="s">
        <v>462</v>
      </c>
      <c r="T45" s="3" t="s">
        <v>462</v>
      </c>
    </row>
    <row r="46" spans="1:20" x14ac:dyDescent="0.25">
      <c r="A46" s="3" t="s">
        <v>9</v>
      </c>
      <c r="B46" s="3" t="s">
        <v>794</v>
      </c>
      <c r="C46" s="5" t="s">
        <v>795</v>
      </c>
      <c r="D46" s="3" t="s">
        <v>796</v>
      </c>
      <c r="E46" s="3" t="s">
        <v>291</v>
      </c>
      <c r="F46" s="17" t="s">
        <v>292</v>
      </c>
      <c r="G46" s="17" t="s">
        <v>120</v>
      </c>
      <c r="H46" s="17" t="s">
        <v>81</v>
      </c>
      <c r="I46" s="19">
        <v>43845</v>
      </c>
      <c r="J46" s="16" t="s">
        <v>95</v>
      </c>
      <c r="K46" s="20">
        <v>1</v>
      </c>
      <c r="L46" s="20">
        <v>2</v>
      </c>
      <c r="M46" s="9">
        <v>26</v>
      </c>
      <c r="N46" s="9">
        <v>0</v>
      </c>
      <c r="O46" s="9">
        <v>1</v>
      </c>
      <c r="P46" s="9">
        <v>25</v>
      </c>
      <c r="Q46" s="12">
        <f t="shared" si="0"/>
        <v>3</v>
      </c>
      <c r="R46" s="3"/>
      <c r="S46" s="3" t="s">
        <v>755</v>
      </c>
      <c r="T46" s="3" t="s">
        <v>759</v>
      </c>
    </row>
    <row r="47" spans="1:20" x14ac:dyDescent="0.25">
      <c r="A47" s="3" t="s">
        <v>51</v>
      </c>
      <c r="B47" s="3" t="s">
        <v>785</v>
      </c>
      <c r="C47" s="5" t="s">
        <v>786</v>
      </c>
      <c r="D47" s="3" t="s">
        <v>787</v>
      </c>
      <c r="E47" s="3" t="s">
        <v>321</v>
      </c>
      <c r="F47" s="17" t="s">
        <v>311</v>
      </c>
      <c r="G47" s="17" t="s">
        <v>34</v>
      </c>
      <c r="H47" s="17" t="s">
        <v>35</v>
      </c>
      <c r="I47" s="19">
        <v>43861</v>
      </c>
      <c r="J47" s="16" t="s">
        <v>95</v>
      </c>
      <c r="K47" s="20">
        <v>1</v>
      </c>
      <c r="L47" s="20">
        <v>5</v>
      </c>
      <c r="M47" s="9">
        <v>26</v>
      </c>
      <c r="N47" s="9">
        <v>0</v>
      </c>
      <c r="O47" s="9">
        <v>1</v>
      </c>
      <c r="P47" s="9">
        <v>25</v>
      </c>
      <c r="Q47" s="12">
        <f t="shared" si="0"/>
        <v>3</v>
      </c>
      <c r="R47" s="3"/>
      <c r="S47" s="3" t="s">
        <v>755</v>
      </c>
      <c r="T47" s="3" t="s">
        <v>759</v>
      </c>
    </row>
    <row r="48" spans="1:20" x14ac:dyDescent="0.25">
      <c r="A48" s="3" t="s">
        <v>9</v>
      </c>
      <c r="B48" s="3" t="s">
        <v>945</v>
      </c>
      <c r="C48" s="5" t="s">
        <v>946</v>
      </c>
      <c r="D48" s="3" t="s">
        <v>947</v>
      </c>
      <c r="E48" s="3" t="s">
        <v>116</v>
      </c>
      <c r="F48" s="17" t="s">
        <v>117</v>
      </c>
      <c r="G48" s="17" t="s">
        <v>80</v>
      </c>
      <c r="H48" s="17" t="s">
        <v>61</v>
      </c>
      <c r="I48" s="19">
        <v>44013</v>
      </c>
      <c r="J48" s="16" t="s">
        <v>95</v>
      </c>
      <c r="K48" s="20">
        <v>1</v>
      </c>
      <c r="L48" s="20">
        <v>3</v>
      </c>
      <c r="M48" s="9">
        <v>25</v>
      </c>
      <c r="N48" s="9">
        <v>0</v>
      </c>
      <c r="O48" s="9">
        <v>0</v>
      </c>
      <c r="P48" s="9">
        <v>25</v>
      </c>
      <c r="Q48" s="12">
        <f t="shared" si="0"/>
        <v>3</v>
      </c>
      <c r="R48" s="3" t="s">
        <v>949</v>
      </c>
      <c r="S48" s="3" t="s">
        <v>948</v>
      </c>
      <c r="T48" s="3" t="s">
        <v>948</v>
      </c>
    </row>
    <row r="49" spans="1:20" x14ac:dyDescent="0.25">
      <c r="A49" s="3" t="s">
        <v>20</v>
      </c>
      <c r="B49" s="3" t="s">
        <v>168</v>
      </c>
      <c r="C49" s="5" t="s">
        <v>169</v>
      </c>
      <c r="D49" s="3" t="s">
        <v>170</v>
      </c>
      <c r="E49" s="3" t="s">
        <v>151</v>
      </c>
      <c r="F49" s="17" t="s">
        <v>6</v>
      </c>
      <c r="G49" s="17" t="s">
        <v>49</v>
      </c>
      <c r="H49" s="17" t="s">
        <v>50</v>
      </c>
      <c r="I49" s="19">
        <v>44013</v>
      </c>
      <c r="J49" s="16" t="s">
        <v>95</v>
      </c>
      <c r="K49" s="20">
        <v>1</v>
      </c>
      <c r="L49" s="20">
        <v>2</v>
      </c>
      <c r="M49" s="9">
        <v>26</v>
      </c>
      <c r="N49" s="9">
        <v>0</v>
      </c>
      <c r="O49" s="9">
        <v>1</v>
      </c>
      <c r="P49" s="9">
        <v>25</v>
      </c>
      <c r="Q49" s="12">
        <f t="shared" si="0"/>
        <v>3</v>
      </c>
      <c r="R49" s="3" t="s">
        <v>104</v>
      </c>
      <c r="S49" s="3" t="s">
        <v>119</v>
      </c>
      <c r="T49" s="3" t="s">
        <v>119</v>
      </c>
    </row>
    <row r="50" spans="1:20" x14ac:dyDescent="0.25">
      <c r="A50" s="3" t="s">
        <v>82</v>
      </c>
      <c r="B50" s="3" t="s">
        <v>161</v>
      </c>
      <c r="C50" s="5" t="s">
        <v>162</v>
      </c>
      <c r="D50" s="3" t="s">
        <v>163</v>
      </c>
      <c r="E50" s="3" t="s">
        <v>88</v>
      </c>
      <c r="F50" s="17" t="s">
        <v>89</v>
      </c>
      <c r="G50" s="17" t="s">
        <v>49</v>
      </c>
      <c r="H50" s="17" t="s">
        <v>50</v>
      </c>
      <c r="I50" s="19">
        <v>44013</v>
      </c>
      <c r="J50" s="16" t="s">
        <v>95</v>
      </c>
      <c r="K50" s="20">
        <v>1</v>
      </c>
      <c r="L50" s="20">
        <v>1</v>
      </c>
      <c r="M50" s="9">
        <v>26</v>
      </c>
      <c r="N50" s="9">
        <v>0</v>
      </c>
      <c r="O50" s="9">
        <v>1</v>
      </c>
      <c r="P50" s="9">
        <v>25</v>
      </c>
      <c r="Q50" s="12">
        <f t="shared" si="0"/>
        <v>3</v>
      </c>
      <c r="R50" s="3" t="s">
        <v>104</v>
      </c>
      <c r="S50" s="3" t="s">
        <v>119</v>
      </c>
      <c r="T50" s="3" t="s">
        <v>119</v>
      </c>
    </row>
    <row r="51" spans="1:20" x14ac:dyDescent="0.25">
      <c r="A51" s="3" t="s">
        <v>20</v>
      </c>
      <c r="B51" s="3" t="s">
        <v>740</v>
      </c>
      <c r="C51" s="5" t="s">
        <v>741</v>
      </c>
      <c r="D51" s="3" t="s">
        <v>742</v>
      </c>
      <c r="E51" s="3" t="s">
        <v>158</v>
      </c>
      <c r="F51" s="17" t="s">
        <v>117</v>
      </c>
      <c r="G51" s="17" t="s">
        <v>49</v>
      </c>
      <c r="H51" s="17" t="s">
        <v>50</v>
      </c>
      <c r="I51" s="19">
        <v>44013</v>
      </c>
      <c r="J51" s="16" t="s">
        <v>95</v>
      </c>
      <c r="K51" s="20">
        <v>1</v>
      </c>
      <c r="L51" s="20">
        <v>3</v>
      </c>
      <c r="M51" s="9">
        <v>25</v>
      </c>
      <c r="N51" s="9">
        <v>0</v>
      </c>
      <c r="O51" s="9">
        <v>0</v>
      </c>
      <c r="P51" s="9">
        <v>25</v>
      </c>
      <c r="Q51" s="12">
        <f t="shared" si="0"/>
        <v>3</v>
      </c>
      <c r="R51" s="3" t="s">
        <v>160</v>
      </c>
      <c r="S51" s="3" t="s">
        <v>743</v>
      </c>
      <c r="T51" s="3" t="s">
        <v>743</v>
      </c>
    </row>
    <row r="52" spans="1:20" x14ac:dyDescent="0.25">
      <c r="A52" s="3" t="s">
        <v>12</v>
      </c>
      <c r="B52" s="3" t="s">
        <v>824</v>
      </c>
      <c r="C52" s="5" t="s">
        <v>825</v>
      </c>
      <c r="D52" s="3" t="s">
        <v>826</v>
      </c>
      <c r="E52" s="3" t="s">
        <v>300</v>
      </c>
      <c r="F52" s="17" t="s">
        <v>103</v>
      </c>
      <c r="G52" s="17" t="s">
        <v>49</v>
      </c>
      <c r="H52" s="17" t="s">
        <v>50</v>
      </c>
      <c r="I52" s="19">
        <v>43868</v>
      </c>
      <c r="J52" s="16" t="s">
        <v>95</v>
      </c>
      <c r="K52" s="20">
        <v>1</v>
      </c>
      <c r="L52" s="20">
        <v>4</v>
      </c>
      <c r="M52" s="9">
        <v>26</v>
      </c>
      <c r="N52" s="9">
        <v>0</v>
      </c>
      <c r="O52" s="9">
        <v>1</v>
      </c>
      <c r="P52" s="9">
        <v>25</v>
      </c>
      <c r="Q52" s="12">
        <f t="shared" si="0"/>
        <v>3</v>
      </c>
      <c r="R52" s="3"/>
      <c r="S52" s="3" t="s">
        <v>755</v>
      </c>
      <c r="T52" s="3" t="s">
        <v>759</v>
      </c>
    </row>
    <row r="53" spans="1:20" x14ac:dyDescent="0.25">
      <c r="A53" s="3" t="s">
        <v>82</v>
      </c>
      <c r="B53" s="3" t="s">
        <v>582</v>
      </c>
      <c r="C53" s="5" t="s">
        <v>583</v>
      </c>
      <c r="D53" s="3" t="s">
        <v>584</v>
      </c>
      <c r="E53" s="3" t="s">
        <v>585</v>
      </c>
      <c r="F53" s="17" t="s">
        <v>11</v>
      </c>
      <c r="G53" s="17" t="s">
        <v>49</v>
      </c>
      <c r="H53" s="17" t="s">
        <v>50</v>
      </c>
      <c r="I53" s="19">
        <v>44013</v>
      </c>
      <c r="J53" s="16" t="s">
        <v>95</v>
      </c>
      <c r="K53" s="20">
        <v>1</v>
      </c>
      <c r="L53" s="20">
        <v>7</v>
      </c>
      <c r="M53" s="9">
        <v>26</v>
      </c>
      <c r="N53" s="9">
        <v>0</v>
      </c>
      <c r="O53" s="9">
        <v>1</v>
      </c>
      <c r="P53" s="9">
        <v>25</v>
      </c>
      <c r="Q53" s="12">
        <f t="shared" si="0"/>
        <v>3</v>
      </c>
      <c r="R53" s="3" t="s">
        <v>72</v>
      </c>
      <c r="S53" s="3" t="s">
        <v>586</v>
      </c>
      <c r="T53" s="3" t="s">
        <v>586</v>
      </c>
    </row>
    <row r="54" spans="1:20" x14ac:dyDescent="0.25">
      <c r="A54" s="3" t="s">
        <v>48</v>
      </c>
      <c r="B54" s="3" t="s">
        <v>1038</v>
      </c>
      <c r="C54" s="5" t="s">
        <v>1039</v>
      </c>
      <c r="D54" s="3" t="s">
        <v>1040</v>
      </c>
      <c r="E54" s="3" t="s">
        <v>312</v>
      </c>
      <c r="F54" s="17" t="s">
        <v>292</v>
      </c>
      <c r="G54" s="17" t="s">
        <v>49</v>
      </c>
      <c r="H54" s="17" t="s">
        <v>50</v>
      </c>
      <c r="I54" s="19">
        <v>43843</v>
      </c>
      <c r="J54" s="16" t="s">
        <v>95</v>
      </c>
      <c r="K54" s="20">
        <v>1</v>
      </c>
      <c r="L54" s="20">
        <v>15</v>
      </c>
      <c r="M54" s="9">
        <v>25</v>
      </c>
      <c r="N54" s="9">
        <v>0</v>
      </c>
      <c r="O54" s="9">
        <v>0</v>
      </c>
      <c r="P54" s="9">
        <v>25</v>
      </c>
      <c r="Q54" s="12">
        <f t="shared" si="0"/>
        <v>3</v>
      </c>
      <c r="R54" s="3"/>
      <c r="S54" s="3" t="s">
        <v>1031</v>
      </c>
      <c r="T54" s="3" t="s">
        <v>1031</v>
      </c>
    </row>
    <row r="55" spans="1:20" x14ac:dyDescent="0.25">
      <c r="A55" s="3" t="s">
        <v>48</v>
      </c>
      <c r="B55" s="3" t="s">
        <v>1362</v>
      </c>
      <c r="C55" s="5" t="s">
        <v>1363</v>
      </c>
      <c r="D55" s="3" t="s">
        <v>1364</v>
      </c>
      <c r="E55" s="3" t="s">
        <v>1365</v>
      </c>
      <c r="F55" s="17" t="s">
        <v>1366</v>
      </c>
      <c r="G55" s="17" t="s">
        <v>83</v>
      </c>
      <c r="H55" s="17" t="s">
        <v>29</v>
      </c>
      <c r="I55" s="19">
        <v>43853</v>
      </c>
      <c r="J55" s="16" t="s">
        <v>95</v>
      </c>
      <c r="K55" s="20">
        <v>1</v>
      </c>
      <c r="L55" s="20">
        <v>3</v>
      </c>
      <c r="M55" s="9">
        <v>26</v>
      </c>
      <c r="N55" s="9">
        <v>0</v>
      </c>
      <c r="O55" s="9">
        <v>1</v>
      </c>
      <c r="P55" s="9">
        <v>25</v>
      </c>
      <c r="Q55" s="12">
        <f t="shared" ref="Q55:Q67" si="1">ROUNDUP((P55*0.2),0)</f>
        <v>5</v>
      </c>
      <c r="R55" s="3" t="s">
        <v>642</v>
      </c>
      <c r="S55" s="3" t="s">
        <v>1367</v>
      </c>
      <c r="T55" s="3" t="s">
        <v>1367</v>
      </c>
    </row>
    <row r="56" spans="1:20" x14ac:dyDescent="0.25">
      <c r="A56" s="3" t="s">
        <v>48</v>
      </c>
      <c r="B56" s="3" t="s">
        <v>1387</v>
      </c>
      <c r="C56" s="5" t="s">
        <v>1388</v>
      </c>
      <c r="D56" s="3" t="s">
        <v>1389</v>
      </c>
      <c r="E56" s="3" t="s">
        <v>641</v>
      </c>
      <c r="F56" s="17" t="s">
        <v>483</v>
      </c>
      <c r="G56" s="17" t="s">
        <v>83</v>
      </c>
      <c r="H56" s="17" t="s">
        <v>29</v>
      </c>
      <c r="I56" s="19">
        <v>43986</v>
      </c>
      <c r="J56" s="16" t="s">
        <v>95</v>
      </c>
      <c r="K56" s="20">
        <v>1</v>
      </c>
      <c r="L56" s="20">
        <v>3</v>
      </c>
      <c r="M56" s="9">
        <v>26</v>
      </c>
      <c r="N56" s="9">
        <v>0</v>
      </c>
      <c r="O56" s="9">
        <v>1</v>
      </c>
      <c r="P56" s="9">
        <v>25</v>
      </c>
      <c r="Q56" s="12">
        <f t="shared" si="1"/>
        <v>5</v>
      </c>
      <c r="R56" s="3"/>
      <c r="S56" s="3" t="s">
        <v>1390</v>
      </c>
      <c r="T56" s="3" t="s">
        <v>1390</v>
      </c>
    </row>
    <row r="57" spans="1:20" x14ac:dyDescent="0.25">
      <c r="A57" s="3" t="s">
        <v>9</v>
      </c>
      <c r="B57" s="3" t="s">
        <v>467</v>
      </c>
      <c r="C57" s="5" t="s">
        <v>468</v>
      </c>
      <c r="D57" s="3" t="s">
        <v>469</v>
      </c>
      <c r="E57" s="3" t="s">
        <v>463</v>
      </c>
      <c r="F57" s="17" t="s">
        <v>92</v>
      </c>
      <c r="G57" s="17" t="s">
        <v>83</v>
      </c>
      <c r="H57" s="17" t="s">
        <v>29</v>
      </c>
      <c r="I57" s="19">
        <v>44013</v>
      </c>
      <c r="J57" s="16" t="s">
        <v>95</v>
      </c>
      <c r="K57" s="20">
        <v>1</v>
      </c>
      <c r="L57" s="20">
        <v>3</v>
      </c>
      <c r="M57" s="9">
        <v>26</v>
      </c>
      <c r="N57" s="9">
        <v>0</v>
      </c>
      <c r="O57" s="9">
        <v>1</v>
      </c>
      <c r="P57" s="9">
        <v>25</v>
      </c>
      <c r="Q57" s="12">
        <f t="shared" si="1"/>
        <v>5</v>
      </c>
      <c r="R57" s="3" t="s">
        <v>104</v>
      </c>
      <c r="S57" s="3" t="s">
        <v>462</v>
      </c>
      <c r="T57" s="3" t="s">
        <v>462</v>
      </c>
    </row>
    <row r="58" spans="1:20" x14ac:dyDescent="0.25">
      <c r="A58" s="3" t="s">
        <v>40</v>
      </c>
      <c r="B58" s="3" t="s">
        <v>1035</v>
      </c>
      <c r="C58" s="5" t="s">
        <v>1036</v>
      </c>
      <c r="D58" s="3" t="s">
        <v>1037</v>
      </c>
      <c r="E58" s="3" t="s">
        <v>312</v>
      </c>
      <c r="F58" s="17" t="s">
        <v>292</v>
      </c>
      <c r="G58" s="17" t="s">
        <v>120</v>
      </c>
      <c r="H58" s="17" t="s">
        <v>81</v>
      </c>
      <c r="I58" s="19">
        <v>43843</v>
      </c>
      <c r="J58" s="16" t="s">
        <v>95</v>
      </c>
      <c r="K58" s="20">
        <v>1</v>
      </c>
      <c r="L58" s="20">
        <v>25</v>
      </c>
      <c r="M58" s="9">
        <v>25</v>
      </c>
      <c r="N58" s="9">
        <v>0</v>
      </c>
      <c r="O58" s="9">
        <v>0</v>
      </c>
      <c r="P58" s="9">
        <v>25</v>
      </c>
      <c r="Q58" s="12">
        <f t="shared" si="1"/>
        <v>5</v>
      </c>
      <c r="R58" s="3"/>
      <c r="S58" s="3" t="s">
        <v>1031</v>
      </c>
      <c r="T58" s="3" t="s">
        <v>1031</v>
      </c>
    </row>
    <row r="59" spans="1:20" x14ac:dyDescent="0.25">
      <c r="A59" s="3" t="s">
        <v>62</v>
      </c>
      <c r="B59" s="3" t="s">
        <v>888</v>
      </c>
      <c r="C59" s="5" t="s">
        <v>889</v>
      </c>
      <c r="D59" s="3" t="s">
        <v>890</v>
      </c>
      <c r="E59" s="3" t="s">
        <v>16</v>
      </c>
      <c r="F59" s="17" t="s">
        <v>17</v>
      </c>
      <c r="G59" s="17" t="s">
        <v>8</v>
      </c>
      <c r="H59" s="17" t="s">
        <v>26</v>
      </c>
      <c r="I59" s="19">
        <v>44013</v>
      </c>
      <c r="J59" s="16" t="s">
        <v>95</v>
      </c>
      <c r="K59" s="20">
        <v>1</v>
      </c>
      <c r="L59" s="20">
        <v>1</v>
      </c>
      <c r="M59" s="9">
        <v>25</v>
      </c>
      <c r="N59" s="9">
        <v>0</v>
      </c>
      <c r="O59" s="9">
        <v>0</v>
      </c>
      <c r="P59" s="9">
        <v>25</v>
      </c>
      <c r="Q59" s="12">
        <f t="shared" si="1"/>
        <v>5</v>
      </c>
      <c r="R59" s="3" t="s">
        <v>104</v>
      </c>
      <c r="S59" s="3" t="s">
        <v>872</v>
      </c>
      <c r="T59" s="3" t="s">
        <v>880</v>
      </c>
    </row>
    <row r="60" spans="1:20" x14ac:dyDescent="0.25">
      <c r="A60" s="3" t="s">
        <v>9</v>
      </c>
      <c r="B60" s="3" t="s">
        <v>814</v>
      </c>
      <c r="C60" s="5" t="s">
        <v>815</v>
      </c>
      <c r="D60" s="3" t="s">
        <v>816</v>
      </c>
      <c r="E60" s="3" t="s">
        <v>27</v>
      </c>
      <c r="F60" s="17" t="s">
        <v>28</v>
      </c>
      <c r="G60" s="17" t="s">
        <v>8</v>
      </c>
      <c r="H60" s="17" t="s">
        <v>26</v>
      </c>
      <c r="I60" s="19">
        <v>44013</v>
      </c>
      <c r="J60" s="16" t="s">
        <v>95</v>
      </c>
      <c r="K60" s="20">
        <v>1</v>
      </c>
      <c r="L60" s="20">
        <v>3</v>
      </c>
      <c r="M60" s="9">
        <v>26</v>
      </c>
      <c r="N60" s="9">
        <v>0</v>
      </c>
      <c r="O60" s="9">
        <v>1</v>
      </c>
      <c r="P60" s="9">
        <v>25</v>
      </c>
      <c r="Q60" s="12">
        <f t="shared" si="1"/>
        <v>5</v>
      </c>
      <c r="R60" s="3"/>
      <c r="S60" s="3" t="s">
        <v>755</v>
      </c>
      <c r="T60" s="3" t="s">
        <v>759</v>
      </c>
    </row>
    <row r="61" spans="1:20" x14ac:dyDescent="0.25">
      <c r="A61" s="3" t="s">
        <v>12</v>
      </c>
      <c r="B61" s="3" t="s">
        <v>611</v>
      </c>
      <c r="C61" s="5" t="s">
        <v>612</v>
      </c>
      <c r="D61" s="3" t="s">
        <v>613</v>
      </c>
      <c r="E61" s="3" t="s">
        <v>614</v>
      </c>
      <c r="F61" s="17" t="s">
        <v>311</v>
      </c>
      <c r="G61" s="17" t="s">
        <v>8</v>
      </c>
      <c r="H61" s="17" t="s">
        <v>26</v>
      </c>
      <c r="I61" s="19">
        <v>43861</v>
      </c>
      <c r="J61" s="16" t="s">
        <v>95</v>
      </c>
      <c r="K61" s="20">
        <v>2</v>
      </c>
      <c r="L61" s="20">
        <v>6</v>
      </c>
      <c r="M61" s="9">
        <v>25</v>
      </c>
      <c r="N61" s="9">
        <v>0</v>
      </c>
      <c r="O61" s="9">
        <v>0</v>
      </c>
      <c r="P61" s="9">
        <v>25</v>
      </c>
      <c r="Q61" s="12">
        <f t="shared" si="1"/>
        <v>5</v>
      </c>
      <c r="R61" s="3" t="s">
        <v>236</v>
      </c>
      <c r="S61" s="3" t="s">
        <v>606</v>
      </c>
      <c r="T61" s="3" t="s">
        <v>615</v>
      </c>
    </row>
    <row r="62" spans="1:20" x14ac:dyDescent="0.25">
      <c r="A62" s="3" t="s">
        <v>62</v>
      </c>
      <c r="B62" s="3" t="s">
        <v>800</v>
      </c>
      <c r="C62" s="5" t="s">
        <v>801</v>
      </c>
      <c r="D62" s="3" t="s">
        <v>802</v>
      </c>
      <c r="E62" s="3" t="s">
        <v>292</v>
      </c>
      <c r="F62" s="17" t="s">
        <v>292</v>
      </c>
      <c r="G62" s="17" t="s">
        <v>134</v>
      </c>
      <c r="H62" s="17" t="s">
        <v>135</v>
      </c>
      <c r="I62" s="19">
        <v>43874</v>
      </c>
      <c r="J62" s="16" t="s">
        <v>95</v>
      </c>
      <c r="K62" s="20">
        <v>1</v>
      </c>
      <c r="L62" s="20">
        <v>3</v>
      </c>
      <c r="M62" s="9">
        <v>26</v>
      </c>
      <c r="N62" s="9">
        <v>0</v>
      </c>
      <c r="O62" s="9">
        <v>1</v>
      </c>
      <c r="P62" s="9">
        <v>25</v>
      </c>
      <c r="Q62" s="12">
        <f t="shared" si="1"/>
        <v>5</v>
      </c>
      <c r="R62" s="3"/>
      <c r="S62" s="3" t="s">
        <v>755</v>
      </c>
      <c r="T62" s="3" t="s">
        <v>759</v>
      </c>
    </row>
    <row r="63" spans="1:20" x14ac:dyDescent="0.25">
      <c r="A63" s="3" t="s">
        <v>20</v>
      </c>
      <c r="B63" s="3" t="s">
        <v>1041</v>
      </c>
      <c r="C63" s="5" t="s">
        <v>1042</v>
      </c>
      <c r="D63" s="3" t="s">
        <v>1034</v>
      </c>
      <c r="E63" s="3" t="s">
        <v>842</v>
      </c>
      <c r="F63" s="17" t="s">
        <v>292</v>
      </c>
      <c r="G63" s="17" t="s">
        <v>134</v>
      </c>
      <c r="H63" s="17" t="s">
        <v>135</v>
      </c>
      <c r="I63" s="19">
        <v>43844</v>
      </c>
      <c r="J63" s="16" t="s">
        <v>95</v>
      </c>
      <c r="K63" s="20">
        <v>1</v>
      </c>
      <c r="L63" s="20">
        <v>11</v>
      </c>
      <c r="M63" s="9">
        <v>25</v>
      </c>
      <c r="N63" s="9">
        <v>0</v>
      </c>
      <c r="O63" s="9">
        <v>0</v>
      </c>
      <c r="P63" s="9">
        <v>25</v>
      </c>
      <c r="Q63" s="12">
        <f t="shared" si="1"/>
        <v>5</v>
      </c>
      <c r="R63" s="3" t="s">
        <v>104</v>
      </c>
      <c r="S63" s="3" t="s">
        <v>1031</v>
      </c>
      <c r="T63" s="3" t="s">
        <v>1031</v>
      </c>
    </row>
    <row r="64" spans="1:20" x14ac:dyDescent="0.25">
      <c r="A64" s="3" t="s">
        <v>82</v>
      </c>
      <c r="B64" s="3" t="s">
        <v>1114</v>
      </c>
      <c r="C64" s="5" t="s">
        <v>1115</v>
      </c>
      <c r="D64" s="3" t="s">
        <v>1116</v>
      </c>
      <c r="E64" s="3" t="s">
        <v>273</v>
      </c>
      <c r="F64" s="17" t="s">
        <v>274</v>
      </c>
      <c r="G64" s="17" t="s">
        <v>18</v>
      </c>
      <c r="H64" s="17" t="s">
        <v>19</v>
      </c>
      <c r="I64" s="19">
        <v>44013</v>
      </c>
      <c r="J64" s="16" t="s">
        <v>95</v>
      </c>
      <c r="K64" s="20">
        <v>1</v>
      </c>
      <c r="L64" s="20">
        <v>25</v>
      </c>
      <c r="M64" s="9">
        <v>25</v>
      </c>
      <c r="N64" s="9">
        <v>0</v>
      </c>
      <c r="O64" s="9">
        <v>0</v>
      </c>
      <c r="P64" s="9">
        <v>25</v>
      </c>
      <c r="Q64" s="12">
        <f t="shared" si="1"/>
        <v>5</v>
      </c>
      <c r="R64" s="3"/>
      <c r="S64" s="3" t="s">
        <v>1117</v>
      </c>
      <c r="T64" s="3" t="s">
        <v>1117</v>
      </c>
    </row>
    <row r="65" spans="1:20" x14ac:dyDescent="0.25">
      <c r="A65" s="3" t="s">
        <v>20</v>
      </c>
      <c r="B65" s="3" t="s">
        <v>550</v>
      </c>
      <c r="C65" s="5" t="s">
        <v>551</v>
      </c>
      <c r="D65" s="3" t="s">
        <v>552</v>
      </c>
      <c r="E65" s="3" t="s">
        <v>553</v>
      </c>
      <c r="F65" s="17" t="s">
        <v>554</v>
      </c>
      <c r="G65" s="17" t="s">
        <v>81</v>
      </c>
      <c r="H65" s="17" t="s">
        <v>159</v>
      </c>
      <c r="I65" s="19">
        <v>44013</v>
      </c>
      <c r="J65" s="16" t="s">
        <v>95</v>
      </c>
      <c r="K65" s="20">
        <v>1</v>
      </c>
      <c r="L65" s="20">
        <v>3</v>
      </c>
      <c r="M65" s="9">
        <v>27</v>
      </c>
      <c r="N65" s="9">
        <v>0</v>
      </c>
      <c r="O65" s="9">
        <v>1</v>
      </c>
      <c r="P65" s="9">
        <v>26</v>
      </c>
      <c r="Q65" s="12">
        <f t="shared" si="1"/>
        <v>6</v>
      </c>
      <c r="R65" s="3" t="s">
        <v>104</v>
      </c>
      <c r="S65" s="3" t="s">
        <v>549</v>
      </c>
      <c r="T65" s="3" t="s">
        <v>549</v>
      </c>
    </row>
    <row r="66" spans="1:20" x14ac:dyDescent="0.25">
      <c r="A66" s="3" t="s">
        <v>40</v>
      </c>
      <c r="B66" s="3" t="s">
        <v>1421</v>
      </c>
      <c r="C66" s="5" t="s">
        <v>1422</v>
      </c>
      <c r="D66" s="3" t="s">
        <v>1423</v>
      </c>
      <c r="E66" s="3" t="s">
        <v>52</v>
      </c>
      <c r="F66" s="17" t="s">
        <v>17</v>
      </c>
      <c r="G66" s="17" t="s">
        <v>8</v>
      </c>
      <c r="H66" s="17" t="s">
        <v>26</v>
      </c>
      <c r="I66" s="19">
        <v>44013</v>
      </c>
      <c r="J66" s="16" t="s">
        <v>95</v>
      </c>
      <c r="K66" s="20">
        <v>1</v>
      </c>
      <c r="L66" s="20">
        <v>7</v>
      </c>
      <c r="M66" s="9">
        <v>28</v>
      </c>
      <c r="N66" s="9">
        <v>0</v>
      </c>
      <c r="O66" s="9">
        <v>1</v>
      </c>
      <c r="P66" s="9">
        <v>27</v>
      </c>
      <c r="Q66" s="12">
        <f t="shared" si="1"/>
        <v>6</v>
      </c>
      <c r="R66" s="3" t="s">
        <v>36</v>
      </c>
      <c r="S66" s="3" t="s">
        <v>1399</v>
      </c>
      <c r="T66" s="3" t="s">
        <v>1400</v>
      </c>
    </row>
    <row r="67" spans="1:20" x14ac:dyDescent="0.25">
      <c r="A67" s="3" t="s">
        <v>51</v>
      </c>
      <c r="B67" s="3" t="s">
        <v>1418</v>
      </c>
      <c r="C67" s="5" t="s">
        <v>1419</v>
      </c>
      <c r="D67" s="3" t="s">
        <v>1420</v>
      </c>
      <c r="E67" s="3" t="s">
        <v>657</v>
      </c>
      <c r="F67" s="17" t="s">
        <v>126</v>
      </c>
      <c r="G67" s="17" t="s">
        <v>128</v>
      </c>
      <c r="H67" s="17" t="s">
        <v>95</v>
      </c>
      <c r="I67" s="19">
        <v>44013</v>
      </c>
      <c r="J67" s="16" t="s">
        <v>95</v>
      </c>
      <c r="K67" s="20">
        <v>1</v>
      </c>
      <c r="L67" s="20">
        <v>5</v>
      </c>
      <c r="M67" s="9">
        <v>28</v>
      </c>
      <c r="N67" s="9">
        <v>0</v>
      </c>
      <c r="O67" s="9">
        <v>1</v>
      </c>
      <c r="P67" s="9">
        <v>27</v>
      </c>
      <c r="Q67" s="12">
        <f t="shared" si="1"/>
        <v>6</v>
      </c>
      <c r="R67" s="3" t="s">
        <v>36</v>
      </c>
      <c r="S67" s="3" t="s">
        <v>1399</v>
      </c>
      <c r="T67" s="3" t="s">
        <v>1400</v>
      </c>
    </row>
    <row r="68" spans="1:20" x14ac:dyDescent="0.25">
      <c r="A68" s="3" t="s">
        <v>40</v>
      </c>
      <c r="B68" s="3" t="s">
        <v>532</v>
      </c>
      <c r="C68" s="5" t="s">
        <v>533</v>
      </c>
      <c r="D68" s="3" t="s">
        <v>534</v>
      </c>
      <c r="E68" s="3" t="s">
        <v>509</v>
      </c>
      <c r="F68" s="17" t="s">
        <v>11</v>
      </c>
      <c r="G68" s="17" t="s">
        <v>49</v>
      </c>
      <c r="H68" s="17" t="s">
        <v>50</v>
      </c>
      <c r="I68" s="19">
        <v>44013</v>
      </c>
      <c r="J68" s="16" t="s">
        <v>95</v>
      </c>
      <c r="K68" s="20">
        <v>1</v>
      </c>
      <c r="L68" s="20">
        <v>6</v>
      </c>
      <c r="M68" s="9">
        <v>28</v>
      </c>
      <c r="N68" s="9">
        <v>0</v>
      </c>
      <c r="O68" s="9">
        <v>0</v>
      </c>
      <c r="P68" s="9">
        <v>28</v>
      </c>
      <c r="Q68" s="12">
        <f>ROUNDUP((P68*0.1),0)</f>
        <v>3</v>
      </c>
      <c r="R68" s="3" t="s">
        <v>67</v>
      </c>
      <c r="S68" s="3" t="s">
        <v>494</v>
      </c>
      <c r="T68" s="3" t="s">
        <v>503</v>
      </c>
    </row>
    <row r="69" spans="1:20" x14ac:dyDescent="0.25">
      <c r="A69" s="3" t="s">
        <v>48</v>
      </c>
      <c r="B69" s="3" t="s">
        <v>881</v>
      </c>
      <c r="C69" s="5" t="s">
        <v>882</v>
      </c>
      <c r="D69" s="3" t="s">
        <v>883</v>
      </c>
      <c r="E69" s="3" t="s">
        <v>884</v>
      </c>
      <c r="F69" s="17" t="s">
        <v>17</v>
      </c>
      <c r="G69" s="17" t="s">
        <v>49</v>
      </c>
      <c r="H69" s="17" t="s">
        <v>50</v>
      </c>
      <c r="I69" s="19">
        <v>44013</v>
      </c>
      <c r="J69" s="16" t="s">
        <v>95</v>
      </c>
      <c r="K69" s="20">
        <v>1</v>
      </c>
      <c r="L69" s="20">
        <v>1</v>
      </c>
      <c r="M69" s="9">
        <v>28</v>
      </c>
      <c r="N69" s="9">
        <v>0</v>
      </c>
      <c r="O69" s="9">
        <v>0</v>
      </c>
      <c r="P69" s="9">
        <v>28</v>
      </c>
      <c r="Q69" s="12">
        <f>ROUNDUP((P69*0.2),0)</f>
        <v>6</v>
      </c>
      <c r="R69" s="3" t="s">
        <v>104</v>
      </c>
      <c r="S69" s="3" t="s">
        <v>872</v>
      </c>
      <c r="T69" s="3" t="s">
        <v>568</v>
      </c>
    </row>
    <row r="70" spans="1:20" x14ac:dyDescent="0.25">
      <c r="A70" s="3" t="s">
        <v>62</v>
      </c>
      <c r="B70" s="3" t="s">
        <v>557</v>
      </c>
      <c r="C70" s="5" t="s">
        <v>558</v>
      </c>
      <c r="D70" s="3" t="s">
        <v>559</v>
      </c>
      <c r="E70" s="3" t="s">
        <v>92</v>
      </c>
      <c r="F70" s="17" t="s">
        <v>92</v>
      </c>
      <c r="G70" s="17" t="s">
        <v>54</v>
      </c>
      <c r="H70" s="17" t="s">
        <v>147</v>
      </c>
      <c r="I70" s="19">
        <v>44013</v>
      </c>
      <c r="J70" s="16" t="s">
        <v>95</v>
      </c>
      <c r="K70" s="20">
        <v>1</v>
      </c>
      <c r="L70" s="20">
        <v>1</v>
      </c>
      <c r="M70" s="9">
        <v>29</v>
      </c>
      <c r="N70" s="9">
        <v>0</v>
      </c>
      <c r="O70" s="9">
        <v>1</v>
      </c>
      <c r="P70" s="9">
        <v>28</v>
      </c>
      <c r="Q70" s="12">
        <f>ROUNDUP((P70*0.2),0)</f>
        <v>6</v>
      </c>
      <c r="R70" s="3" t="s">
        <v>236</v>
      </c>
      <c r="S70" s="3" t="s">
        <v>555</v>
      </c>
      <c r="T70" s="3" t="s">
        <v>556</v>
      </c>
    </row>
    <row r="71" spans="1:20" x14ac:dyDescent="0.25">
      <c r="A71" s="3" t="s">
        <v>62</v>
      </c>
      <c r="B71" s="3" t="s">
        <v>569</v>
      </c>
      <c r="C71" s="5" t="s">
        <v>570</v>
      </c>
      <c r="D71" s="3" t="s">
        <v>571</v>
      </c>
      <c r="E71" s="3" t="s">
        <v>16</v>
      </c>
      <c r="F71" s="17" t="s">
        <v>17</v>
      </c>
      <c r="G71" s="17" t="s">
        <v>81</v>
      </c>
      <c r="H71" s="17" t="s">
        <v>159</v>
      </c>
      <c r="I71" s="19">
        <v>44013</v>
      </c>
      <c r="J71" s="16" t="s">
        <v>95</v>
      </c>
      <c r="K71" s="20">
        <v>1</v>
      </c>
      <c r="L71" s="20">
        <v>1</v>
      </c>
      <c r="M71" s="9">
        <v>28</v>
      </c>
      <c r="N71" s="9">
        <v>0</v>
      </c>
      <c r="O71" s="9">
        <v>0</v>
      </c>
      <c r="P71" s="9">
        <v>28</v>
      </c>
      <c r="Q71" s="12">
        <f>ROUNDUP((P71*0.2),0)</f>
        <v>6</v>
      </c>
      <c r="R71" s="3"/>
      <c r="S71" s="3" t="s">
        <v>568</v>
      </c>
      <c r="T71" s="3" t="s">
        <v>568</v>
      </c>
    </row>
    <row r="72" spans="1:20" x14ac:dyDescent="0.25">
      <c r="A72" s="3" t="s">
        <v>82</v>
      </c>
      <c r="B72" s="3" t="s">
        <v>647</v>
      </c>
      <c r="C72" s="5" t="s">
        <v>648</v>
      </c>
      <c r="D72" s="3" t="s">
        <v>649</v>
      </c>
      <c r="E72" s="3" t="s">
        <v>619</v>
      </c>
      <c r="F72" s="17" t="s">
        <v>311</v>
      </c>
      <c r="G72" s="17" t="s">
        <v>49</v>
      </c>
      <c r="H72" s="17" t="s">
        <v>50</v>
      </c>
      <c r="I72" s="19">
        <v>43861</v>
      </c>
      <c r="J72" s="16" t="s">
        <v>95</v>
      </c>
      <c r="K72" s="20">
        <v>1</v>
      </c>
      <c r="L72" s="20">
        <v>5</v>
      </c>
      <c r="M72" s="9">
        <v>30</v>
      </c>
      <c r="N72" s="9">
        <v>0</v>
      </c>
      <c r="O72" s="9">
        <v>1</v>
      </c>
      <c r="P72" s="9">
        <v>29</v>
      </c>
      <c r="Q72" s="12">
        <f>ROUNDUP((P72*0.1),0)</f>
        <v>3</v>
      </c>
      <c r="R72" s="3" t="s">
        <v>236</v>
      </c>
      <c r="S72" s="3" t="s">
        <v>606</v>
      </c>
      <c r="T72" s="3" t="s">
        <v>615</v>
      </c>
    </row>
    <row r="73" spans="1:20" x14ac:dyDescent="0.25">
      <c r="A73" s="3" t="s">
        <v>40</v>
      </c>
      <c r="B73" s="3" t="s">
        <v>1254</v>
      </c>
      <c r="C73" s="5" t="s">
        <v>1255</v>
      </c>
      <c r="D73" s="3" t="s">
        <v>1256</v>
      </c>
      <c r="E73" s="3" t="s">
        <v>330</v>
      </c>
      <c r="F73" s="17" t="s">
        <v>56</v>
      </c>
      <c r="G73" s="17" t="s">
        <v>49</v>
      </c>
      <c r="H73" s="17" t="s">
        <v>50</v>
      </c>
      <c r="I73" s="19">
        <v>44013</v>
      </c>
      <c r="J73" s="16" t="s">
        <v>95</v>
      </c>
      <c r="K73" s="20">
        <v>1</v>
      </c>
      <c r="L73" s="20">
        <v>5</v>
      </c>
      <c r="M73" s="9">
        <v>30</v>
      </c>
      <c r="N73" s="9">
        <v>0</v>
      </c>
      <c r="O73" s="9">
        <v>1</v>
      </c>
      <c r="P73" s="9">
        <v>29</v>
      </c>
      <c r="Q73" s="12">
        <f>ROUNDUP((P73*0.1),0)</f>
        <v>3</v>
      </c>
      <c r="R73" s="3" t="s">
        <v>104</v>
      </c>
      <c r="S73" s="3" t="s">
        <v>1253</v>
      </c>
      <c r="T73" s="3" t="s">
        <v>119</v>
      </c>
    </row>
    <row r="74" spans="1:20" x14ac:dyDescent="0.25">
      <c r="A74" s="3" t="s">
        <v>51</v>
      </c>
      <c r="B74" s="3" t="s">
        <v>995</v>
      </c>
      <c r="C74" s="5" t="s">
        <v>996</v>
      </c>
      <c r="D74" s="3" t="s">
        <v>997</v>
      </c>
      <c r="E74" s="3" t="s">
        <v>275</v>
      </c>
      <c r="F74" s="17" t="s">
        <v>276</v>
      </c>
      <c r="G74" s="17" t="s">
        <v>166</v>
      </c>
      <c r="H74" s="17" t="s">
        <v>134</v>
      </c>
      <c r="I74" s="19">
        <v>44013</v>
      </c>
      <c r="J74" s="16" t="s">
        <v>95</v>
      </c>
      <c r="K74" s="20">
        <v>1</v>
      </c>
      <c r="L74" s="20">
        <v>4</v>
      </c>
      <c r="M74" s="9">
        <v>30</v>
      </c>
      <c r="N74" s="9">
        <v>0</v>
      </c>
      <c r="O74" s="9">
        <v>1</v>
      </c>
      <c r="P74" s="9">
        <v>29</v>
      </c>
      <c r="Q74" s="12">
        <f>ROUNDUP((P74*0.2),0)</f>
        <v>6</v>
      </c>
      <c r="R74" s="3" t="s">
        <v>320</v>
      </c>
      <c r="S74" s="3" t="s">
        <v>998</v>
      </c>
      <c r="T74" s="3" t="s">
        <v>999</v>
      </c>
    </row>
    <row r="75" spans="1:20" x14ac:dyDescent="0.25">
      <c r="A75" s="3" t="s">
        <v>20</v>
      </c>
      <c r="B75" s="3" t="s">
        <v>685</v>
      </c>
      <c r="C75" s="5" t="s">
        <v>686</v>
      </c>
      <c r="D75" s="3" t="s">
        <v>687</v>
      </c>
      <c r="E75" s="3" t="s">
        <v>657</v>
      </c>
      <c r="F75" s="17" t="s">
        <v>658</v>
      </c>
      <c r="G75" s="17" t="s">
        <v>8</v>
      </c>
      <c r="H75" s="17" t="s">
        <v>26</v>
      </c>
      <c r="I75" s="19">
        <v>44013</v>
      </c>
      <c r="J75" s="16" t="s">
        <v>95</v>
      </c>
      <c r="K75" s="20">
        <v>1</v>
      </c>
      <c r="L75" s="20">
        <v>4</v>
      </c>
      <c r="M75" s="9">
        <v>29</v>
      </c>
      <c r="N75" s="9">
        <v>0</v>
      </c>
      <c r="O75" s="9">
        <v>0</v>
      </c>
      <c r="P75" s="9">
        <v>29</v>
      </c>
      <c r="Q75" s="12">
        <f>ROUNDUP((P75*0.2),0)</f>
        <v>6</v>
      </c>
      <c r="R75" s="3" t="s">
        <v>310</v>
      </c>
      <c r="S75" s="3" t="s">
        <v>650</v>
      </c>
      <c r="T75" s="3" t="s">
        <v>234</v>
      </c>
    </row>
    <row r="76" spans="1:20" x14ac:dyDescent="0.25">
      <c r="A76" s="3" t="s">
        <v>20</v>
      </c>
      <c r="B76" s="3" t="s">
        <v>1032</v>
      </c>
      <c r="C76" s="5" t="s">
        <v>1033</v>
      </c>
      <c r="D76" s="3" t="s">
        <v>1034</v>
      </c>
      <c r="E76" s="3" t="s">
        <v>842</v>
      </c>
      <c r="F76" s="17" t="s">
        <v>292</v>
      </c>
      <c r="G76" s="17" t="s">
        <v>47</v>
      </c>
      <c r="H76" s="17" t="s">
        <v>98</v>
      </c>
      <c r="I76" s="19">
        <v>43844</v>
      </c>
      <c r="J76" s="16" t="s">
        <v>95</v>
      </c>
      <c r="K76" s="20">
        <v>1</v>
      </c>
      <c r="L76" s="20">
        <v>14</v>
      </c>
      <c r="M76" s="9">
        <v>30</v>
      </c>
      <c r="N76" s="9">
        <v>0</v>
      </c>
      <c r="O76" s="9">
        <v>1</v>
      </c>
      <c r="P76" s="9">
        <v>29</v>
      </c>
      <c r="Q76" s="12">
        <f>ROUNDUP((P76*0.2),0)</f>
        <v>6</v>
      </c>
      <c r="R76" s="3"/>
      <c r="S76" s="3" t="s">
        <v>1031</v>
      </c>
      <c r="T76" s="3" t="s">
        <v>1031</v>
      </c>
    </row>
    <row r="77" spans="1:20" x14ac:dyDescent="0.25">
      <c r="A77" s="3" t="s">
        <v>40</v>
      </c>
      <c r="B77" s="3" t="s">
        <v>1407</v>
      </c>
      <c r="C77" s="5" t="s">
        <v>1408</v>
      </c>
      <c r="D77" s="3" t="s">
        <v>1409</v>
      </c>
      <c r="E77" s="3" t="s">
        <v>228</v>
      </c>
      <c r="F77" s="17" t="s">
        <v>229</v>
      </c>
      <c r="G77" s="17" t="s">
        <v>18</v>
      </c>
      <c r="H77" s="17" t="s">
        <v>19</v>
      </c>
      <c r="I77" s="19">
        <v>44013</v>
      </c>
      <c r="J77" s="16" t="s">
        <v>95</v>
      </c>
      <c r="K77" s="20">
        <v>1</v>
      </c>
      <c r="L77" s="20">
        <v>7</v>
      </c>
      <c r="M77" s="9">
        <v>30</v>
      </c>
      <c r="N77" s="9">
        <v>0</v>
      </c>
      <c r="O77" s="9">
        <v>1</v>
      </c>
      <c r="P77" s="9">
        <v>29</v>
      </c>
      <c r="Q77" s="12">
        <f>ROUNDUP((P77*0.2),0)</f>
        <v>6</v>
      </c>
      <c r="R77" s="3" t="s">
        <v>320</v>
      </c>
      <c r="S77" s="3" t="s">
        <v>1399</v>
      </c>
      <c r="T77" s="3" t="s">
        <v>1400</v>
      </c>
    </row>
    <row r="78" spans="1:20" x14ac:dyDescent="0.25">
      <c r="A78" s="3" t="s">
        <v>62</v>
      </c>
      <c r="B78" s="3" t="s">
        <v>255</v>
      </c>
      <c r="C78" s="5" t="s">
        <v>256</v>
      </c>
      <c r="D78" s="3" t="s">
        <v>257</v>
      </c>
      <c r="E78" s="3" t="s">
        <v>10</v>
      </c>
      <c r="F78" s="17" t="s">
        <v>11</v>
      </c>
      <c r="G78" s="17" t="s">
        <v>174</v>
      </c>
      <c r="H78" s="17" t="s">
        <v>175</v>
      </c>
      <c r="I78" s="19">
        <v>44013</v>
      </c>
      <c r="J78" s="16" t="s">
        <v>95</v>
      </c>
      <c r="K78" s="20">
        <v>1</v>
      </c>
      <c r="L78" s="20">
        <v>1</v>
      </c>
      <c r="M78" s="9">
        <v>30</v>
      </c>
      <c r="N78" s="9">
        <v>0</v>
      </c>
      <c r="O78" s="9">
        <v>0</v>
      </c>
      <c r="P78" s="9">
        <v>30</v>
      </c>
      <c r="Q78" s="12">
        <f>ROUNDUP((P78*0.1),0)</f>
        <v>3</v>
      </c>
      <c r="R78" s="3" t="s">
        <v>121</v>
      </c>
      <c r="S78" s="3" t="s">
        <v>234</v>
      </c>
      <c r="T78" s="3" t="s">
        <v>234</v>
      </c>
    </row>
    <row r="79" spans="1:20" x14ac:dyDescent="0.25">
      <c r="A79" s="3" t="s">
        <v>51</v>
      </c>
      <c r="B79" s="3" t="s">
        <v>428</v>
      </c>
      <c r="C79" s="5" t="s">
        <v>429</v>
      </c>
      <c r="D79" s="3" t="s">
        <v>430</v>
      </c>
      <c r="E79" s="3" t="s">
        <v>10</v>
      </c>
      <c r="F79" s="17" t="s">
        <v>11</v>
      </c>
      <c r="G79" s="17" t="s">
        <v>120</v>
      </c>
      <c r="H79" s="17" t="s">
        <v>81</v>
      </c>
      <c r="I79" s="19">
        <v>44013</v>
      </c>
      <c r="J79" s="16" t="s">
        <v>95</v>
      </c>
      <c r="K79" s="20">
        <v>1</v>
      </c>
      <c r="L79" s="20">
        <v>1</v>
      </c>
      <c r="M79" s="9">
        <v>30</v>
      </c>
      <c r="N79" s="9">
        <v>0</v>
      </c>
      <c r="O79" s="9">
        <v>0</v>
      </c>
      <c r="P79" s="9">
        <v>30</v>
      </c>
      <c r="Q79" s="12">
        <f>ROUNDUP((P79*0.1),0)</f>
        <v>3</v>
      </c>
      <c r="R79" s="3" t="s">
        <v>189</v>
      </c>
      <c r="S79" s="3" t="s">
        <v>415</v>
      </c>
      <c r="T79" s="3" t="s">
        <v>415</v>
      </c>
    </row>
    <row r="80" spans="1:20" x14ac:dyDescent="0.25">
      <c r="A80" s="3" t="s">
        <v>9</v>
      </c>
      <c r="B80" s="3" t="s">
        <v>679</v>
      </c>
      <c r="C80" s="5" t="s">
        <v>680</v>
      </c>
      <c r="D80" s="3" t="s">
        <v>681</v>
      </c>
      <c r="E80" s="3" t="s">
        <v>675</v>
      </c>
      <c r="F80" s="17" t="s">
        <v>227</v>
      </c>
      <c r="G80" s="17" t="s">
        <v>8</v>
      </c>
      <c r="H80" s="17" t="s">
        <v>26</v>
      </c>
      <c r="I80" s="19">
        <v>44013</v>
      </c>
      <c r="J80" s="16" t="s">
        <v>95</v>
      </c>
      <c r="K80" s="20">
        <v>1</v>
      </c>
      <c r="L80" s="20">
        <v>1</v>
      </c>
      <c r="M80" s="9">
        <v>30</v>
      </c>
      <c r="N80" s="9">
        <v>0</v>
      </c>
      <c r="O80" s="9">
        <v>0</v>
      </c>
      <c r="P80" s="9">
        <v>30</v>
      </c>
      <c r="Q80" s="12">
        <f t="shared" ref="Q80:Q90" si="2">ROUNDUP((P80*0.2),0)</f>
        <v>6</v>
      </c>
      <c r="R80" s="3" t="s">
        <v>236</v>
      </c>
      <c r="S80" s="3" t="s">
        <v>650</v>
      </c>
      <c r="T80" s="3" t="s">
        <v>663</v>
      </c>
    </row>
    <row r="81" spans="1:20" x14ac:dyDescent="0.25">
      <c r="A81" s="3" t="s">
        <v>40</v>
      </c>
      <c r="B81" s="3" t="s">
        <v>839</v>
      </c>
      <c r="C81" s="5" t="s">
        <v>840</v>
      </c>
      <c r="D81" s="3" t="s">
        <v>841</v>
      </c>
      <c r="E81" s="3" t="s">
        <v>842</v>
      </c>
      <c r="F81" s="17" t="s">
        <v>292</v>
      </c>
      <c r="G81" s="17" t="s">
        <v>58</v>
      </c>
      <c r="H81" s="17" t="s">
        <v>115</v>
      </c>
      <c r="I81" s="19">
        <v>43844</v>
      </c>
      <c r="J81" s="16" t="s">
        <v>95</v>
      </c>
      <c r="K81" s="20">
        <v>1</v>
      </c>
      <c r="L81" s="20">
        <v>8</v>
      </c>
      <c r="M81" s="9">
        <v>30</v>
      </c>
      <c r="N81" s="9">
        <v>0</v>
      </c>
      <c r="O81" s="9">
        <v>0</v>
      </c>
      <c r="P81" s="9">
        <v>30</v>
      </c>
      <c r="Q81" s="12">
        <f t="shared" si="2"/>
        <v>6</v>
      </c>
      <c r="R81" s="3" t="s">
        <v>104</v>
      </c>
      <c r="S81" s="3" t="s">
        <v>838</v>
      </c>
      <c r="T81" s="3" t="s">
        <v>838</v>
      </c>
    </row>
    <row r="82" spans="1:20" x14ac:dyDescent="0.25">
      <c r="A82" s="3" t="s">
        <v>82</v>
      </c>
      <c r="B82" s="3" t="s">
        <v>891</v>
      </c>
      <c r="C82" s="5" t="s">
        <v>892</v>
      </c>
      <c r="D82" s="3" t="s">
        <v>893</v>
      </c>
      <c r="E82" s="3" t="s">
        <v>16</v>
      </c>
      <c r="F82" s="17" t="s">
        <v>17</v>
      </c>
      <c r="G82" s="17" t="s">
        <v>81</v>
      </c>
      <c r="H82" s="17" t="s">
        <v>159</v>
      </c>
      <c r="I82" s="19">
        <v>44013</v>
      </c>
      <c r="J82" s="16" t="s">
        <v>95</v>
      </c>
      <c r="K82" s="20">
        <v>1</v>
      </c>
      <c r="L82" s="20">
        <v>1</v>
      </c>
      <c r="M82" s="9">
        <v>30</v>
      </c>
      <c r="N82" s="9">
        <v>0</v>
      </c>
      <c r="O82" s="9">
        <v>0</v>
      </c>
      <c r="P82" s="9">
        <v>30</v>
      </c>
      <c r="Q82" s="12">
        <f t="shared" si="2"/>
        <v>6</v>
      </c>
      <c r="R82" s="3" t="s">
        <v>104</v>
      </c>
      <c r="S82" s="3" t="s">
        <v>872</v>
      </c>
      <c r="T82" s="3" t="s">
        <v>894</v>
      </c>
    </row>
    <row r="83" spans="1:20" x14ac:dyDescent="0.25">
      <c r="A83" s="3" t="s">
        <v>62</v>
      </c>
      <c r="B83" s="3" t="s">
        <v>525</v>
      </c>
      <c r="C83" s="5" t="s">
        <v>526</v>
      </c>
      <c r="D83" s="3" t="s">
        <v>527</v>
      </c>
      <c r="E83" s="3" t="s">
        <v>528</v>
      </c>
      <c r="F83" s="17" t="s">
        <v>28</v>
      </c>
      <c r="G83" s="17" t="s">
        <v>175</v>
      </c>
      <c r="H83" s="17" t="s">
        <v>194</v>
      </c>
      <c r="I83" s="19">
        <v>44013</v>
      </c>
      <c r="J83" s="16" t="s">
        <v>95</v>
      </c>
      <c r="K83" s="20">
        <v>1</v>
      </c>
      <c r="L83" s="20">
        <v>3</v>
      </c>
      <c r="M83" s="9">
        <v>32</v>
      </c>
      <c r="N83" s="9">
        <v>0</v>
      </c>
      <c r="O83" s="9">
        <v>1</v>
      </c>
      <c r="P83" s="9">
        <v>31</v>
      </c>
      <c r="Q83" s="12">
        <f t="shared" si="2"/>
        <v>7</v>
      </c>
      <c r="R83" s="3" t="s">
        <v>320</v>
      </c>
      <c r="S83" s="3" t="s">
        <v>494</v>
      </c>
      <c r="T83" s="3" t="s">
        <v>224</v>
      </c>
    </row>
    <row r="84" spans="1:20" x14ac:dyDescent="0.25">
      <c r="A84" s="3" t="s">
        <v>51</v>
      </c>
      <c r="B84" s="3" t="s">
        <v>1056</v>
      </c>
      <c r="C84" s="5" t="s">
        <v>1057</v>
      </c>
      <c r="D84" s="3" t="s">
        <v>1058</v>
      </c>
      <c r="E84" s="3" t="s">
        <v>90</v>
      </c>
      <c r="F84" s="17" t="s">
        <v>91</v>
      </c>
      <c r="G84" s="17" t="s">
        <v>58</v>
      </c>
      <c r="H84" s="17" t="s">
        <v>115</v>
      </c>
      <c r="I84" s="19">
        <v>43851</v>
      </c>
      <c r="J84" s="16" t="s">
        <v>95</v>
      </c>
      <c r="K84" s="20">
        <v>1</v>
      </c>
      <c r="L84" s="20">
        <v>2</v>
      </c>
      <c r="M84" s="9">
        <v>32</v>
      </c>
      <c r="N84" s="9">
        <v>0</v>
      </c>
      <c r="O84" s="9">
        <v>0</v>
      </c>
      <c r="P84" s="9">
        <v>32</v>
      </c>
      <c r="Q84" s="12">
        <f t="shared" si="2"/>
        <v>7</v>
      </c>
      <c r="R84" s="3" t="s">
        <v>104</v>
      </c>
      <c r="S84" s="3" t="s">
        <v>1050</v>
      </c>
      <c r="T84" s="3" t="s">
        <v>1059</v>
      </c>
    </row>
    <row r="85" spans="1:20" x14ac:dyDescent="0.25">
      <c r="A85" s="3" t="s">
        <v>48</v>
      </c>
      <c r="B85" s="3" t="s">
        <v>560</v>
      </c>
      <c r="C85" s="5" t="s">
        <v>561</v>
      </c>
      <c r="D85" s="3" t="s">
        <v>562</v>
      </c>
      <c r="E85" s="3" t="s">
        <v>92</v>
      </c>
      <c r="F85" s="17" t="s">
        <v>92</v>
      </c>
      <c r="G85" s="17" t="s">
        <v>58</v>
      </c>
      <c r="H85" s="17" t="s">
        <v>115</v>
      </c>
      <c r="I85" s="19">
        <v>44013</v>
      </c>
      <c r="J85" s="16" t="s">
        <v>95</v>
      </c>
      <c r="K85" s="20">
        <v>1</v>
      </c>
      <c r="L85" s="20">
        <v>1</v>
      </c>
      <c r="M85" s="9">
        <v>33</v>
      </c>
      <c r="N85" s="9">
        <v>0</v>
      </c>
      <c r="O85" s="9">
        <v>1</v>
      </c>
      <c r="P85" s="9">
        <v>32</v>
      </c>
      <c r="Q85" s="12">
        <f t="shared" si="2"/>
        <v>7</v>
      </c>
      <c r="R85" s="3" t="s">
        <v>563</v>
      </c>
      <c r="S85" s="3" t="s">
        <v>555</v>
      </c>
      <c r="T85" s="3" t="s">
        <v>556</v>
      </c>
    </row>
    <row r="86" spans="1:20" x14ac:dyDescent="0.25">
      <c r="A86" s="3" t="s">
        <v>82</v>
      </c>
      <c r="B86" s="3" t="s">
        <v>1120</v>
      </c>
      <c r="C86" s="5" t="s">
        <v>1121</v>
      </c>
      <c r="D86" s="3" t="s">
        <v>1122</v>
      </c>
      <c r="E86" s="3" t="s">
        <v>1118</v>
      </c>
      <c r="F86" s="17" t="s">
        <v>274</v>
      </c>
      <c r="G86" s="17" t="s">
        <v>81</v>
      </c>
      <c r="H86" s="17" t="s">
        <v>159</v>
      </c>
      <c r="I86" s="22" t="s">
        <v>1449</v>
      </c>
      <c r="J86" s="16" t="s">
        <v>95</v>
      </c>
      <c r="K86" s="20">
        <v>1</v>
      </c>
      <c r="L86" s="20">
        <v>25</v>
      </c>
      <c r="M86" s="9">
        <v>32</v>
      </c>
      <c r="N86" s="9">
        <v>0</v>
      </c>
      <c r="O86" s="9">
        <v>0</v>
      </c>
      <c r="P86" s="9">
        <v>32</v>
      </c>
      <c r="Q86" s="12">
        <f t="shared" si="2"/>
        <v>7</v>
      </c>
      <c r="R86" s="3"/>
      <c r="S86" s="3" t="s">
        <v>1119</v>
      </c>
      <c r="T86" s="3" t="s">
        <v>1119</v>
      </c>
    </row>
    <row r="87" spans="1:20" x14ac:dyDescent="0.25">
      <c r="A87" s="3" t="s">
        <v>20</v>
      </c>
      <c r="B87" s="3" t="s">
        <v>210</v>
      </c>
      <c r="C87" s="5" t="s">
        <v>211</v>
      </c>
      <c r="D87" s="3" t="s">
        <v>212</v>
      </c>
      <c r="E87" s="3" t="s">
        <v>27</v>
      </c>
      <c r="F87" s="17" t="s">
        <v>28</v>
      </c>
      <c r="G87" s="17" t="s">
        <v>166</v>
      </c>
      <c r="H87" s="17" t="s">
        <v>134</v>
      </c>
      <c r="I87" s="19">
        <v>44013</v>
      </c>
      <c r="J87" s="16" t="s">
        <v>95</v>
      </c>
      <c r="K87" s="20">
        <v>1</v>
      </c>
      <c r="L87" s="20">
        <v>2</v>
      </c>
      <c r="M87" s="9">
        <v>34</v>
      </c>
      <c r="N87" s="9">
        <v>0</v>
      </c>
      <c r="O87" s="9">
        <v>1</v>
      </c>
      <c r="P87" s="9">
        <v>33</v>
      </c>
      <c r="Q87" s="12">
        <f t="shared" si="2"/>
        <v>7</v>
      </c>
      <c r="R87" s="3"/>
      <c r="S87" s="3" t="s">
        <v>209</v>
      </c>
      <c r="T87" s="3" t="s">
        <v>213</v>
      </c>
    </row>
    <row r="88" spans="1:20" x14ac:dyDescent="0.25">
      <c r="A88" s="3" t="s">
        <v>12</v>
      </c>
      <c r="B88" s="3" t="s">
        <v>644</v>
      </c>
      <c r="C88" s="5" t="s">
        <v>645</v>
      </c>
      <c r="D88" s="3" t="s">
        <v>646</v>
      </c>
      <c r="E88" s="3" t="s">
        <v>10</v>
      </c>
      <c r="F88" s="17" t="s">
        <v>11</v>
      </c>
      <c r="G88" s="17" t="s">
        <v>49</v>
      </c>
      <c r="H88" s="17" t="s">
        <v>50</v>
      </c>
      <c r="I88" s="19">
        <v>43886</v>
      </c>
      <c r="J88" s="16" t="s">
        <v>95</v>
      </c>
      <c r="K88" s="20">
        <v>1</v>
      </c>
      <c r="L88" s="20">
        <v>1</v>
      </c>
      <c r="M88" s="9">
        <v>34</v>
      </c>
      <c r="N88" s="9">
        <v>0</v>
      </c>
      <c r="O88" s="9">
        <v>0</v>
      </c>
      <c r="P88" s="9">
        <v>34</v>
      </c>
      <c r="Q88" s="12">
        <f t="shared" si="2"/>
        <v>7</v>
      </c>
      <c r="R88" s="3" t="s">
        <v>139</v>
      </c>
      <c r="S88" s="3" t="s">
        <v>606</v>
      </c>
      <c r="T88" s="3" t="s">
        <v>640</v>
      </c>
    </row>
    <row r="89" spans="1:20" x14ac:dyDescent="0.25">
      <c r="A89" s="3" t="s">
        <v>82</v>
      </c>
      <c r="B89" s="3" t="s">
        <v>1066</v>
      </c>
      <c r="C89" s="5" t="s">
        <v>1067</v>
      </c>
      <c r="D89" s="3" t="s">
        <v>1068</v>
      </c>
      <c r="E89" s="3" t="s">
        <v>932</v>
      </c>
      <c r="F89" s="17" t="s">
        <v>165</v>
      </c>
      <c r="G89" s="17" t="s">
        <v>54</v>
      </c>
      <c r="H89" s="17" t="s">
        <v>147</v>
      </c>
      <c r="I89" s="19">
        <v>44013</v>
      </c>
      <c r="J89" s="16" t="s">
        <v>95</v>
      </c>
      <c r="K89" s="20">
        <v>1</v>
      </c>
      <c r="L89" s="20">
        <v>1</v>
      </c>
      <c r="M89" s="9">
        <v>35</v>
      </c>
      <c r="N89" s="9">
        <v>0</v>
      </c>
      <c r="O89" s="9">
        <v>1</v>
      </c>
      <c r="P89" s="9">
        <v>34</v>
      </c>
      <c r="Q89" s="12">
        <f t="shared" si="2"/>
        <v>7</v>
      </c>
      <c r="R89" s="3" t="s">
        <v>320</v>
      </c>
      <c r="S89" s="3" t="s">
        <v>1050</v>
      </c>
      <c r="T89" s="3" t="s">
        <v>319</v>
      </c>
    </row>
    <row r="90" spans="1:20" x14ac:dyDescent="0.25">
      <c r="A90" s="3" t="s">
        <v>9</v>
      </c>
      <c r="B90" s="3" t="s">
        <v>377</v>
      </c>
      <c r="C90" s="5" t="s">
        <v>378</v>
      </c>
      <c r="D90" s="3" t="s">
        <v>379</v>
      </c>
      <c r="E90" s="3" t="s">
        <v>100</v>
      </c>
      <c r="F90" s="17" t="s">
        <v>11</v>
      </c>
      <c r="G90" s="17" t="s">
        <v>26</v>
      </c>
      <c r="H90" s="17" t="s">
        <v>108</v>
      </c>
      <c r="I90" s="22" t="s">
        <v>1449</v>
      </c>
      <c r="J90" s="16" t="s">
        <v>95</v>
      </c>
      <c r="K90" s="20">
        <v>1</v>
      </c>
      <c r="L90" s="20">
        <v>1</v>
      </c>
      <c r="M90" s="9">
        <v>166</v>
      </c>
      <c r="N90" s="9">
        <v>129</v>
      </c>
      <c r="O90" s="9">
        <v>3</v>
      </c>
      <c r="P90" s="9">
        <v>34</v>
      </c>
      <c r="Q90" s="12">
        <f t="shared" si="2"/>
        <v>7</v>
      </c>
      <c r="R90" s="3"/>
      <c r="S90" s="3" t="s">
        <v>376</v>
      </c>
      <c r="T90" s="3" t="s">
        <v>376</v>
      </c>
    </row>
    <row r="91" spans="1:20" x14ac:dyDescent="0.25">
      <c r="A91" s="3" t="s">
        <v>9</v>
      </c>
      <c r="B91" s="3" t="s">
        <v>1349</v>
      </c>
      <c r="C91" s="5" t="s">
        <v>1350</v>
      </c>
      <c r="D91" s="3" t="s">
        <v>1351</v>
      </c>
      <c r="E91" s="3" t="s">
        <v>412</v>
      </c>
      <c r="F91" s="17" t="s">
        <v>413</v>
      </c>
      <c r="G91" s="17" t="s">
        <v>208</v>
      </c>
      <c r="H91" s="17" t="s">
        <v>128</v>
      </c>
      <c r="I91" s="19">
        <v>43865</v>
      </c>
      <c r="J91" s="16" t="s">
        <v>95</v>
      </c>
      <c r="K91" s="20">
        <v>1</v>
      </c>
      <c r="L91" s="20">
        <v>2</v>
      </c>
      <c r="M91" s="9">
        <v>36</v>
      </c>
      <c r="N91" s="9">
        <v>0</v>
      </c>
      <c r="O91" s="9">
        <v>1</v>
      </c>
      <c r="P91" s="9">
        <v>35</v>
      </c>
      <c r="Q91" s="12">
        <f>ROUNDUP((P91*0.1),0)</f>
        <v>4</v>
      </c>
      <c r="R91" s="3" t="s">
        <v>320</v>
      </c>
      <c r="S91" s="3" t="s">
        <v>1352</v>
      </c>
      <c r="T91" s="3" t="s">
        <v>1353</v>
      </c>
    </row>
    <row r="92" spans="1:20" x14ac:dyDescent="0.25">
      <c r="A92" s="3" t="s">
        <v>62</v>
      </c>
      <c r="B92" s="3" t="s">
        <v>470</v>
      </c>
      <c r="C92" s="5" t="s">
        <v>471</v>
      </c>
      <c r="D92" s="3" t="s">
        <v>472</v>
      </c>
      <c r="E92" s="3" t="s">
        <v>463</v>
      </c>
      <c r="F92" s="17" t="s">
        <v>92</v>
      </c>
      <c r="G92" s="17" t="s">
        <v>46</v>
      </c>
      <c r="H92" s="17" t="s">
        <v>47</v>
      </c>
      <c r="I92" s="19">
        <v>44013</v>
      </c>
      <c r="J92" s="16" t="s">
        <v>95</v>
      </c>
      <c r="K92" s="20">
        <v>1</v>
      </c>
      <c r="L92" s="20">
        <v>2</v>
      </c>
      <c r="M92" s="9">
        <v>36</v>
      </c>
      <c r="N92" s="9">
        <v>0</v>
      </c>
      <c r="O92" s="9">
        <v>1</v>
      </c>
      <c r="P92" s="9">
        <v>35</v>
      </c>
      <c r="Q92" s="12">
        <f>ROUNDUP((P92*0.1),0)</f>
        <v>4</v>
      </c>
      <c r="R92" s="3" t="s">
        <v>104</v>
      </c>
      <c r="S92" s="3" t="s">
        <v>462</v>
      </c>
      <c r="T92" s="3" t="s">
        <v>462</v>
      </c>
    </row>
    <row r="93" spans="1:20" x14ac:dyDescent="0.25">
      <c r="A93" s="3" t="s">
        <v>48</v>
      </c>
      <c r="B93" s="3" t="s">
        <v>764</v>
      </c>
      <c r="C93" s="5" t="s">
        <v>765</v>
      </c>
      <c r="D93" s="3" t="s">
        <v>766</v>
      </c>
      <c r="E93" s="3" t="s">
        <v>372</v>
      </c>
      <c r="F93" s="17" t="s">
        <v>311</v>
      </c>
      <c r="G93" s="17" t="s">
        <v>80</v>
      </c>
      <c r="H93" s="17" t="s">
        <v>61</v>
      </c>
      <c r="I93" s="19">
        <v>43872</v>
      </c>
      <c r="J93" s="16" t="s">
        <v>95</v>
      </c>
      <c r="K93" s="20">
        <v>1</v>
      </c>
      <c r="L93" s="20">
        <v>13</v>
      </c>
      <c r="M93" s="9">
        <v>36</v>
      </c>
      <c r="N93" s="9">
        <v>0</v>
      </c>
      <c r="O93" s="9">
        <v>1</v>
      </c>
      <c r="P93" s="9">
        <v>35</v>
      </c>
      <c r="Q93" s="12">
        <f>ROUNDUP((P93*0.1),0)</f>
        <v>4</v>
      </c>
      <c r="R93" s="3"/>
      <c r="S93" s="3" t="s">
        <v>755</v>
      </c>
      <c r="T93" s="3" t="s">
        <v>759</v>
      </c>
    </row>
    <row r="94" spans="1:20" x14ac:dyDescent="0.25">
      <c r="A94" s="3" t="s">
        <v>48</v>
      </c>
      <c r="B94" s="3" t="s">
        <v>634</v>
      </c>
      <c r="C94" s="5" t="s">
        <v>635</v>
      </c>
      <c r="D94" s="3" t="s">
        <v>636</v>
      </c>
      <c r="E94" s="3" t="s">
        <v>321</v>
      </c>
      <c r="F94" s="17" t="s">
        <v>311</v>
      </c>
      <c r="G94" s="17" t="s">
        <v>34</v>
      </c>
      <c r="H94" s="17" t="s">
        <v>35</v>
      </c>
      <c r="I94" s="19">
        <v>43859</v>
      </c>
      <c r="J94" s="16" t="s">
        <v>95</v>
      </c>
      <c r="K94" s="20">
        <v>1</v>
      </c>
      <c r="L94" s="20">
        <v>3</v>
      </c>
      <c r="M94" s="9">
        <v>36</v>
      </c>
      <c r="N94" s="9">
        <v>0</v>
      </c>
      <c r="O94" s="9">
        <v>1</v>
      </c>
      <c r="P94" s="9">
        <v>35</v>
      </c>
      <c r="Q94" s="12">
        <f>ROUNDUP((P94*0.1),0)</f>
        <v>4</v>
      </c>
      <c r="R94" s="3" t="s">
        <v>236</v>
      </c>
      <c r="S94" s="3" t="s">
        <v>606</v>
      </c>
      <c r="T94" s="3" t="s">
        <v>615</v>
      </c>
    </row>
    <row r="95" spans="1:20" x14ac:dyDescent="0.25">
      <c r="A95" s="3" t="s">
        <v>82</v>
      </c>
      <c r="B95" s="3" t="s">
        <v>434</v>
      </c>
      <c r="C95" s="5" t="s">
        <v>435</v>
      </c>
      <c r="D95" s="3" t="s">
        <v>436</v>
      </c>
      <c r="E95" s="3" t="s">
        <v>10</v>
      </c>
      <c r="F95" s="17" t="s">
        <v>11</v>
      </c>
      <c r="G95" s="17" t="s">
        <v>49</v>
      </c>
      <c r="H95" s="17" t="s">
        <v>50</v>
      </c>
      <c r="I95" s="19">
        <v>44013</v>
      </c>
      <c r="J95" s="16" t="s">
        <v>95</v>
      </c>
      <c r="K95" s="20">
        <v>1</v>
      </c>
      <c r="L95" s="20">
        <v>1</v>
      </c>
      <c r="M95" s="9">
        <v>36</v>
      </c>
      <c r="N95" s="9">
        <v>0</v>
      </c>
      <c r="O95" s="9">
        <v>1</v>
      </c>
      <c r="P95" s="9">
        <v>35</v>
      </c>
      <c r="Q95" s="12">
        <f>ROUNDUP((P95*0.1),0)</f>
        <v>4</v>
      </c>
      <c r="R95" s="3" t="s">
        <v>121</v>
      </c>
      <c r="S95" s="3" t="s">
        <v>415</v>
      </c>
      <c r="T95" s="3" t="s">
        <v>415</v>
      </c>
    </row>
    <row r="96" spans="1:20" x14ac:dyDescent="0.25">
      <c r="A96" s="3" t="s">
        <v>48</v>
      </c>
      <c r="B96" s="3" t="s">
        <v>1301</v>
      </c>
      <c r="C96" s="5" t="s">
        <v>1302</v>
      </c>
      <c r="D96" s="3" t="s">
        <v>1303</v>
      </c>
      <c r="E96" s="3" t="s">
        <v>92</v>
      </c>
      <c r="F96" s="17" t="s">
        <v>92</v>
      </c>
      <c r="G96" s="17" t="s">
        <v>134</v>
      </c>
      <c r="H96" s="17" t="s">
        <v>135</v>
      </c>
      <c r="I96" s="19">
        <v>44013</v>
      </c>
      <c r="J96" s="16" t="s">
        <v>95</v>
      </c>
      <c r="K96" s="20">
        <v>1</v>
      </c>
      <c r="L96" s="20">
        <v>1</v>
      </c>
      <c r="M96" s="9">
        <v>35</v>
      </c>
      <c r="N96" s="9">
        <v>0</v>
      </c>
      <c r="O96" s="9">
        <v>0</v>
      </c>
      <c r="P96" s="9">
        <v>35</v>
      </c>
      <c r="Q96" s="12">
        <f>ROUNDUP((P96*0.2),0)</f>
        <v>7</v>
      </c>
      <c r="R96" s="3" t="s">
        <v>104</v>
      </c>
      <c r="S96" s="3" t="s">
        <v>1300</v>
      </c>
      <c r="T96" s="3" t="s">
        <v>1300</v>
      </c>
    </row>
    <row r="97" spans="1:20" x14ac:dyDescent="0.25">
      <c r="A97" s="3" t="s">
        <v>82</v>
      </c>
      <c r="B97" s="3" t="s">
        <v>990</v>
      </c>
      <c r="C97" s="5" t="s">
        <v>991</v>
      </c>
      <c r="D97" s="3" t="s">
        <v>992</v>
      </c>
      <c r="E97" s="3" t="s">
        <v>993</v>
      </c>
      <c r="F97" s="17" t="s">
        <v>227</v>
      </c>
      <c r="G97" s="17" t="s">
        <v>134</v>
      </c>
      <c r="H97" s="17" t="s">
        <v>135</v>
      </c>
      <c r="I97" s="19">
        <v>44013</v>
      </c>
      <c r="J97" s="16" t="s">
        <v>95</v>
      </c>
      <c r="K97" s="20">
        <v>1</v>
      </c>
      <c r="L97" s="20">
        <v>35</v>
      </c>
      <c r="M97" s="9">
        <v>35</v>
      </c>
      <c r="N97" s="9">
        <v>0</v>
      </c>
      <c r="O97" s="9">
        <v>0</v>
      </c>
      <c r="P97" s="9">
        <v>35</v>
      </c>
      <c r="Q97" s="12">
        <f>ROUNDUP((P97*0.2),0)</f>
        <v>7</v>
      </c>
      <c r="R97" s="3"/>
      <c r="S97" s="3" t="s">
        <v>994</v>
      </c>
      <c r="T97" s="3" t="s">
        <v>994</v>
      </c>
    </row>
    <row r="98" spans="1:20" x14ac:dyDescent="0.25">
      <c r="A98" s="3" t="s">
        <v>51</v>
      </c>
      <c r="B98" s="3" t="s">
        <v>715</v>
      </c>
      <c r="C98" s="5" t="s">
        <v>266</v>
      </c>
      <c r="D98" s="3" t="s">
        <v>716</v>
      </c>
      <c r="E98" s="3" t="s">
        <v>132</v>
      </c>
      <c r="F98" s="17" t="s">
        <v>133</v>
      </c>
      <c r="G98" s="17" t="s">
        <v>18</v>
      </c>
      <c r="H98" s="17" t="s">
        <v>19</v>
      </c>
      <c r="I98" s="19">
        <v>44013</v>
      </c>
      <c r="J98" s="16" t="s">
        <v>95</v>
      </c>
      <c r="K98" s="20">
        <v>1</v>
      </c>
      <c r="L98" s="20">
        <v>1</v>
      </c>
      <c r="M98" s="9">
        <v>38</v>
      </c>
      <c r="N98" s="9">
        <v>2</v>
      </c>
      <c r="O98" s="9">
        <v>1</v>
      </c>
      <c r="P98" s="9">
        <v>35</v>
      </c>
      <c r="Q98" s="12">
        <f>ROUNDUP((P98*0.2),0)</f>
        <v>7</v>
      </c>
      <c r="R98" s="3" t="s">
        <v>310</v>
      </c>
      <c r="S98" s="3" t="s">
        <v>711</v>
      </c>
      <c r="T98" s="3" t="s">
        <v>711</v>
      </c>
    </row>
    <row r="99" spans="1:20" x14ac:dyDescent="0.25">
      <c r="A99" s="3" t="s">
        <v>40</v>
      </c>
      <c r="B99" s="3" t="s">
        <v>1260</v>
      </c>
      <c r="C99" s="5" t="s">
        <v>1261</v>
      </c>
      <c r="D99" s="3" t="s">
        <v>1262</v>
      </c>
      <c r="E99" s="3" t="s">
        <v>125</v>
      </c>
      <c r="F99" s="17" t="s">
        <v>126</v>
      </c>
      <c r="G99" s="17" t="s">
        <v>174</v>
      </c>
      <c r="H99" s="17" t="s">
        <v>175</v>
      </c>
      <c r="I99" s="19">
        <v>44013</v>
      </c>
      <c r="J99" s="16" t="s">
        <v>95</v>
      </c>
      <c r="K99" s="20">
        <v>1</v>
      </c>
      <c r="L99" s="20">
        <v>1</v>
      </c>
      <c r="M99" s="9">
        <v>36</v>
      </c>
      <c r="N99" s="9">
        <v>0</v>
      </c>
      <c r="O99" s="9">
        <v>0</v>
      </c>
      <c r="P99" s="9">
        <v>36</v>
      </c>
      <c r="Q99" s="12">
        <f>ROUNDUP((P99*0.1),0)</f>
        <v>4</v>
      </c>
      <c r="R99" s="3" t="s">
        <v>104</v>
      </c>
      <c r="S99" s="3" t="s">
        <v>1253</v>
      </c>
      <c r="T99" s="3" t="s">
        <v>119</v>
      </c>
    </row>
    <row r="100" spans="1:20" x14ac:dyDescent="0.25">
      <c r="A100" s="3" t="s">
        <v>12</v>
      </c>
      <c r="B100" s="3" t="s">
        <v>936</v>
      </c>
      <c r="C100" s="5" t="s">
        <v>937</v>
      </c>
      <c r="D100" s="3" t="s">
        <v>938</v>
      </c>
      <c r="E100" s="3" t="s">
        <v>261</v>
      </c>
      <c r="F100" s="17" t="s">
        <v>165</v>
      </c>
      <c r="G100" s="17" t="s">
        <v>8</v>
      </c>
      <c r="H100" s="17" t="s">
        <v>26</v>
      </c>
      <c r="I100" s="19">
        <v>44013</v>
      </c>
      <c r="J100" s="16" t="s">
        <v>95</v>
      </c>
      <c r="K100" s="20">
        <v>1</v>
      </c>
      <c r="L100" s="20">
        <v>9</v>
      </c>
      <c r="M100" s="9">
        <v>72</v>
      </c>
      <c r="N100" s="9">
        <v>36</v>
      </c>
      <c r="O100" s="9">
        <v>0</v>
      </c>
      <c r="P100" s="9">
        <v>36</v>
      </c>
      <c r="Q100" s="12">
        <f>ROUNDUP((P100*0.2),0)</f>
        <v>8</v>
      </c>
      <c r="R100" s="3"/>
      <c r="S100" s="3" t="s">
        <v>925</v>
      </c>
      <c r="T100" s="3" t="s">
        <v>925</v>
      </c>
    </row>
    <row r="101" spans="1:20" x14ac:dyDescent="0.25">
      <c r="A101" s="3" t="s">
        <v>40</v>
      </c>
      <c r="B101" s="3" t="s">
        <v>398</v>
      </c>
      <c r="C101" s="5" t="s">
        <v>399</v>
      </c>
      <c r="D101" s="3" t="s">
        <v>400</v>
      </c>
      <c r="E101" s="3" t="s">
        <v>74</v>
      </c>
      <c r="F101" s="17" t="s">
        <v>11</v>
      </c>
      <c r="G101" s="17" t="s">
        <v>35</v>
      </c>
      <c r="H101" s="17" t="s">
        <v>102</v>
      </c>
      <c r="I101" s="19">
        <v>44013</v>
      </c>
      <c r="J101" s="16" t="s">
        <v>95</v>
      </c>
      <c r="K101" s="20">
        <v>1</v>
      </c>
      <c r="L101" s="20">
        <v>1</v>
      </c>
      <c r="M101" s="9">
        <v>185</v>
      </c>
      <c r="N101" s="9">
        <v>143</v>
      </c>
      <c r="O101" s="9">
        <v>5</v>
      </c>
      <c r="P101" s="9">
        <v>37</v>
      </c>
      <c r="Q101" s="12">
        <f>ROUNDUP((P101*0.2),0)</f>
        <v>8</v>
      </c>
      <c r="R101" s="3"/>
      <c r="S101" s="3" t="s">
        <v>376</v>
      </c>
      <c r="T101" s="3" t="s">
        <v>376</v>
      </c>
    </row>
    <row r="102" spans="1:20" x14ac:dyDescent="0.25">
      <c r="A102" s="3" t="s">
        <v>40</v>
      </c>
      <c r="B102" s="3" t="s">
        <v>637</v>
      </c>
      <c r="C102" s="5" t="s">
        <v>638</v>
      </c>
      <c r="D102" s="3" t="s">
        <v>639</v>
      </c>
      <c r="E102" s="3" t="s">
        <v>94</v>
      </c>
      <c r="F102" s="17" t="s">
        <v>94</v>
      </c>
      <c r="G102" s="17" t="s">
        <v>35</v>
      </c>
      <c r="H102" s="17" t="s">
        <v>102</v>
      </c>
      <c r="I102" s="19">
        <v>43853</v>
      </c>
      <c r="J102" s="16" t="s">
        <v>95</v>
      </c>
      <c r="K102" s="20">
        <v>1</v>
      </c>
      <c r="L102" s="20">
        <v>7</v>
      </c>
      <c r="M102" s="9">
        <v>38</v>
      </c>
      <c r="N102" s="9">
        <v>0</v>
      </c>
      <c r="O102" s="9">
        <v>1</v>
      </c>
      <c r="P102" s="9">
        <v>37</v>
      </c>
      <c r="Q102" s="12">
        <f>ROUNDUP((P102*0.2),0)</f>
        <v>8</v>
      </c>
      <c r="R102" s="3" t="s">
        <v>36</v>
      </c>
      <c r="S102" s="3" t="s">
        <v>606</v>
      </c>
      <c r="T102" s="3" t="s">
        <v>87</v>
      </c>
    </row>
    <row r="103" spans="1:20" x14ac:dyDescent="0.25">
      <c r="A103" s="3" t="s">
        <v>20</v>
      </c>
      <c r="B103" s="3" t="s">
        <v>651</v>
      </c>
      <c r="C103" s="5" t="s">
        <v>652</v>
      </c>
      <c r="D103" s="3" t="s">
        <v>653</v>
      </c>
      <c r="E103" s="3" t="s">
        <v>330</v>
      </c>
      <c r="F103" s="17" t="s">
        <v>56</v>
      </c>
      <c r="G103" s="17" t="s">
        <v>53</v>
      </c>
      <c r="H103" s="17" t="s">
        <v>54</v>
      </c>
      <c r="I103" s="19">
        <v>44013</v>
      </c>
      <c r="J103" s="16" t="s">
        <v>95</v>
      </c>
      <c r="K103" s="20">
        <v>1</v>
      </c>
      <c r="L103" s="20">
        <v>11</v>
      </c>
      <c r="M103" s="9">
        <v>38</v>
      </c>
      <c r="N103" s="9">
        <v>0</v>
      </c>
      <c r="O103" s="9">
        <v>0</v>
      </c>
      <c r="P103" s="9">
        <v>38</v>
      </c>
      <c r="Q103" s="12">
        <f>ROUNDUP((P103*0.2),0)</f>
        <v>8</v>
      </c>
      <c r="R103" s="3" t="s">
        <v>104</v>
      </c>
      <c r="S103" s="3" t="s">
        <v>650</v>
      </c>
      <c r="T103" s="3" t="s">
        <v>576</v>
      </c>
    </row>
    <row r="104" spans="1:20" x14ac:dyDescent="0.25">
      <c r="A104" s="3" t="s">
        <v>51</v>
      </c>
      <c r="B104" s="3" t="s">
        <v>926</v>
      </c>
      <c r="C104" s="5" t="s">
        <v>927</v>
      </c>
      <c r="D104" s="3" t="s">
        <v>928</v>
      </c>
      <c r="E104" s="3" t="s">
        <v>261</v>
      </c>
      <c r="F104" s="17" t="s">
        <v>165</v>
      </c>
      <c r="G104" s="17" t="s">
        <v>174</v>
      </c>
      <c r="H104" s="17" t="s">
        <v>175</v>
      </c>
      <c r="I104" s="19">
        <v>44013</v>
      </c>
      <c r="J104" s="16" t="s">
        <v>95</v>
      </c>
      <c r="K104" s="20">
        <v>1</v>
      </c>
      <c r="L104" s="20">
        <v>1</v>
      </c>
      <c r="M104" s="9">
        <v>40</v>
      </c>
      <c r="N104" s="9">
        <v>0</v>
      </c>
      <c r="O104" s="9">
        <v>1</v>
      </c>
      <c r="P104" s="9">
        <v>39</v>
      </c>
      <c r="Q104" s="12">
        <f>ROUNDUP((P104*0.1),0)</f>
        <v>4</v>
      </c>
      <c r="R104" s="3" t="s">
        <v>104</v>
      </c>
      <c r="S104" s="3" t="s">
        <v>925</v>
      </c>
      <c r="T104" s="3" t="s">
        <v>925</v>
      </c>
    </row>
    <row r="105" spans="1:20" x14ac:dyDescent="0.25">
      <c r="A105" s="3" t="s">
        <v>9</v>
      </c>
      <c r="B105" s="3" t="s">
        <v>1424</v>
      </c>
      <c r="C105" s="5" t="s">
        <v>1425</v>
      </c>
      <c r="D105" s="3" t="s">
        <v>1426</v>
      </c>
      <c r="E105" s="3" t="s">
        <v>16</v>
      </c>
      <c r="F105" s="17" t="s">
        <v>17</v>
      </c>
      <c r="G105" s="17" t="s">
        <v>8</v>
      </c>
      <c r="H105" s="17" t="s">
        <v>26</v>
      </c>
      <c r="I105" s="19">
        <v>44013</v>
      </c>
      <c r="J105" s="16" t="s">
        <v>95</v>
      </c>
      <c r="K105" s="20">
        <v>1</v>
      </c>
      <c r="L105" s="20">
        <v>10</v>
      </c>
      <c r="M105" s="9">
        <v>40</v>
      </c>
      <c r="N105" s="9">
        <v>0</v>
      </c>
      <c r="O105" s="9">
        <v>1</v>
      </c>
      <c r="P105" s="9">
        <v>39</v>
      </c>
      <c r="Q105" s="12">
        <f t="shared" ref="Q105:Q117" si="3">ROUNDUP((P105*0.2),0)</f>
        <v>8</v>
      </c>
      <c r="R105" s="3" t="s">
        <v>36</v>
      </c>
      <c r="S105" s="3" t="s">
        <v>1399</v>
      </c>
      <c r="T105" s="3" t="s">
        <v>1400</v>
      </c>
    </row>
    <row r="106" spans="1:20" x14ac:dyDescent="0.25">
      <c r="A106" s="3" t="s">
        <v>20</v>
      </c>
      <c r="B106" s="3" t="s">
        <v>1012</v>
      </c>
      <c r="C106" s="5" t="s">
        <v>1013</v>
      </c>
      <c r="D106" s="3" t="s">
        <v>1014</v>
      </c>
      <c r="E106" s="3" t="s">
        <v>158</v>
      </c>
      <c r="F106" s="17" t="s">
        <v>117</v>
      </c>
      <c r="G106" s="17" t="s">
        <v>134</v>
      </c>
      <c r="H106" s="17" t="s">
        <v>135</v>
      </c>
      <c r="I106" s="19">
        <v>44013</v>
      </c>
      <c r="J106" s="16" t="s">
        <v>95</v>
      </c>
      <c r="K106" s="20">
        <v>1</v>
      </c>
      <c r="L106" s="20">
        <v>1</v>
      </c>
      <c r="M106" s="9">
        <v>40</v>
      </c>
      <c r="N106" s="9">
        <v>0</v>
      </c>
      <c r="O106" s="9">
        <v>1</v>
      </c>
      <c r="P106" s="9">
        <v>39</v>
      </c>
      <c r="Q106" s="12">
        <f t="shared" si="3"/>
        <v>8</v>
      </c>
      <c r="R106" s="3" t="s">
        <v>160</v>
      </c>
      <c r="S106" s="3" t="s">
        <v>1010</v>
      </c>
      <c r="T106" s="3" t="s">
        <v>1011</v>
      </c>
    </row>
    <row r="107" spans="1:20" x14ac:dyDescent="0.25">
      <c r="A107" s="3" t="s">
        <v>12</v>
      </c>
      <c r="B107" s="3" t="s">
        <v>659</v>
      </c>
      <c r="C107" s="5" t="s">
        <v>660</v>
      </c>
      <c r="D107" s="3" t="s">
        <v>661</v>
      </c>
      <c r="E107" s="3" t="s">
        <v>662</v>
      </c>
      <c r="F107" s="17" t="s">
        <v>89</v>
      </c>
      <c r="G107" s="17" t="s">
        <v>18</v>
      </c>
      <c r="H107" s="17" t="s">
        <v>19</v>
      </c>
      <c r="I107" s="19">
        <v>44013</v>
      </c>
      <c r="J107" s="16" t="s">
        <v>95</v>
      </c>
      <c r="K107" s="20">
        <v>1</v>
      </c>
      <c r="L107" s="20">
        <v>5</v>
      </c>
      <c r="M107" s="9">
        <v>40</v>
      </c>
      <c r="N107" s="9">
        <v>0</v>
      </c>
      <c r="O107" s="9">
        <v>1</v>
      </c>
      <c r="P107" s="9">
        <v>39</v>
      </c>
      <c r="Q107" s="12">
        <f t="shared" si="3"/>
        <v>8</v>
      </c>
      <c r="R107" s="3" t="s">
        <v>320</v>
      </c>
      <c r="S107" s="3" t="s">
        <v>650</v>
      </c>
      <c r="T107" s="3" t="s">
        <v>663</v>
      </c>
    </row>
    <row r="108" spans="1:20" x14ac:dyDescent="0.25">
      <c r="A108" s="3" t="s">
        <v>82</v>
      </c>
      <c r="B108" s="3" t="s">
        <v>1404</v>
      </c>
      <c r="C108" s="5" t="s">
        <v>1405</v>
      </c>
      <c r="D108" s="3" t="s">
        <v>1406</v>
      </c>
      <c r="E108" s="3" t="s">
        <v>601</v>
      </c>
      <c r="F108" s="17" t="s">
        <v>56</v>
      </c>
      <c r="G108" s="17" t="s">
        <v>18</v>
      </c>
      <c r="H108" s="17" t="s">
        <v>19</v>
      </c>
      <c r="I108" s="19">
        <v>44013</v>
      </c>
      <c r="J108" s="16" t="s">
        <v>95</v>
      </c>
      <c r="K108" s="20">
        <v>1</v>
      </c>
      <c r="L108" s="20">
        <v>8</v>
      </c>
      <c r="M108" s="9">
        <v>40</v>
      </c>
      <c r="N108" s="9">
        <v>0</v>
      </c>
      <c r="O108" s="9">
        <v>1</v>
      </c>
      <c r="P108" s="9">
        <v>39</v>
      </c>
      <c r="Q108" s="12">
        <f t="shared" si="3"/>
        <v>8</v>
      </c>
      <c r="R108" s="3" t="s">
        <v>320</v>
      </c>
      <c r="S108" s="3" t="s">
        <v>1399</v>
      </c>
      <c r="T108" s="3" t="s">
        <v>1400</v>
      </c>
    </row>
    <row r="109" spans="1:20" x14ac:dyDescent="0.25">
      <c r="A109" s="3" t="s">
        <v>20</v>
      </c>
      <c r="B109" s="3" t="s">
        <v>1413</v>
      </c>
      <c r="C109" s="5" t="s">
        <v>1414</v>
      </c>
      <c r="D109" s="3" t="s">
        <v>1412</v>
      </c>
      <c r="E109" s="3" t="s">
        <v>657</v>
      </c>
      <c r="F109" s="17" t="s">
        <v>658</v>
      </c>
      <c r="G109" s="17" t="s">
        <v>18</v>
      </c>
      <c r="H109" s="17" t="s">
        <v>19</v>
      </c>
      <c r="I109" s="19">
        <v>44013</v>
      </c>
      <c r="J109" s="16" t="s">
        <v>95</v>
      </c>
      <c r="K109" s="20">
        <v>1</v>
      </c>
      <c r="L109" s="20">
        <v>9</v>
      </c>
      <c r="M109" s="9">
        <v>40</v>
      </c>
      <c r="N109" s="9">
        <v>0</v>
      </c>
      <c r="O109" s="9">
        <v>1</v>
      </c>
      <c r="P109" s="9">
        <v>39</v>
      </c>
      <c r="Q109" s="12">
        <f t="shared" si="3"/>
        <v>8</v>
      </c>
      <c r="R109" s="3" t="s">
        <v>320</v>
      </c>
      <c r="S109" s="3" t="s">
        <v>1399</v>
      </c>
      <c r="T109" s="3" t="s">
        <v>1400</v>
      </c>
    </row>
    <row r="110" spans="1:20" x14ac:dyDescent="0.25">
      <c r="A110" s="3" t="s">
        <v>12</v>
      </c>
      <c r="B110" s="3" t="s">
        <v>717</v>
      </c>
      <c r="C110" s="5" t="s">
        <v>718</v>
      </c>
      <c r="D110" s="3" t="s">
        <v>719</v>
      </c>
      <c r="E110" s="3" t="s">
        <v>10</v>
      </c>
      <c r="F110" s="17" t="s">
        <v>11</v>
      </c>
      <c r="G110" s="17" t="s">
        <v>81</v>
      </c>
      <c r="H110" s="17" t="s">
        <v>159</v>
      </c>
      <c r="I110" s="19">
        <v>44013</v>
      </c>
      <c r="J110" s="16" t="s">
        <v>95</v>
      </c>
      <c r="K110" s="20">
        <v>1</v>
      </c>
      <c r="L110" s="20">
        <v>1</v>
      </c>
      <c r="M110" s="9">
        <v>40</v>
      </c>
      <c r="N110" s="9">
        <v>0</v>
      </c>
      <c r="O110" s="9">
        <v>1</v>
      </c>
      <c r="P110" s="9">
        <v>39</v>
      </c>
      <c r="Q110" s="12">
        <f t="shared" si="3"/>
        <v>8</v>
      </c>
      <c r="R110" s="3" t="s">
        <v>121</v>
      </c>
      <c r="S110" s="3" t="s">
        <v>711</v>
      </c>
      <c r="T110" s="3" t="s">
        <v>711</v>
      </c>
    </row>
    <row r="111" spans="1:20" x14ac:dyDescent="0.25">
      <c r="A111" s="3" t="s">
        <v>12</v>
      </c>
      <c r="B111" s="3" t="s">
        <v>1139</v>
      </c>
      <c r="C111" s="5" t="s">
        <v>1140</v>
      </c>
      <c r="D111" s="3" t="s">
        <v>1141</v>
      </c>
      <c r="E111" s="3" t="s">
        <v>273</v>
      </c>
      <c r="F111" s="17" t="s">
        <v>274</v>
      </c>
      <c r="G111" s="17" t="s">
        <v>174</v>
      </c>
      <c r="H111" s="17" t="s">
        <v>175</v>
      </c>
      <c r="I111" s="19">
        <v>44013</v>
      </c>
      <c r="J111" s="16" t="s">
        <v>95</v>
      </c>
      <c r="K111" s="20">
        <v>1</v>
      </c>
      <c r="L111" s="20">
        <v>5</v>
      </c>
      <c r="M111" s="9">
        <v>40</v>
      </c>
      <c r="N111" s="9">
        <v>0</v>
      </c>
      <c r="O111" s="9">
        <v>0</v>
      </c>
      <c r="P111" s="9">
        <v>40</v>
      </c>
      <c r="Q111" s="12">
        <f t="shared" si="3"/>
        <v>8</v>
      </c>
      <c r="R111" s="3"/>
      <c r="S111" s="3" t="s">
        <v>1126</v>
      </c>
      <c r="T111" s="3" t="s">
        <v>1126</v>
      </c>
    </row>
    <row r="112" spans="1:20" x14ac:dyDescent="0.25">
      <c r="A112" s="3" t="s">
        <v>82</v>
      </c>
      <c r="B112" s="3" t="s">
        <v>327</v>
      </c>
      <c r="C112" s="5" t="s">
        <v>328</v>
      </c>
      <c r="D112" s="3" t="s">
        <v>329</v>
      </c>
      <c r="E112" s="3" t="s">
        <v>326</v>
      </c>
      <c r="F112" s="17" t="s">
        <v>292</v>
      </c>
      <c r="G112" s="17" t="s">
        <v>18</v>
      </c>
      <c r="H112" s="17" t="s">
        <v>19</v>
      </c>
      <c r="I112" s="19">
        <v>43846</v>
      </c>
      <c r="J112" s="16" t="s">
        <v>95</v>
      </c>
      <c r="K112" s="20">
        <v>1</v>
      </c>
      <c r="L112" s="20">
        <v>8</v>
      </c>
      <c r="M112" s="9">
        <v>40</v>
      </c>
      <c r="N112" s="9">
        <v>0</v>
      </c>
      <c r="O112" s="9">
        <v>0</v>
      </c>
      <c r="P112" s="9">
        <v>40</v>
      </c>
      <c r="Q112" s="12">
        <f t="shared" si="3"/>
        <v>8</v>
      </c>
      <c r="R112" s="3"/>
      <c r="S112" s="3" t="s">
        <v>281</v>
      </c>
      <c r="T112" s="3" t="s">
        <v>293</v>
      </c>
    </row>
    <row r="113" spans="1:20" x14ac:dyDescent="0.25">
      <c r="A113" s="3" t="s">
        <v>12</v>
      </c>
      <c r="B113" s="3" t="s">
        <v>705</v>
      </c>
      <c r="C113" s="5" t="s">
        <v>706</v>
      </c>
      <c r="D113" s="3" t="s">
        <v>707</v>
      </c>
      <c r="E113" s="3" t="s">
        <v>708</v>
      </c>
      <c r="F113" s="17" t="s">
        <v>413</v>
      </c>
      <c r="G113" s="17" t="s">
        <v>18</v>
      </c>
      <c r="H113" s="17" t="s">
        <v>19</v>
      </c>
      <c r="I113" s="19">
        <v>44013</v>
      </c>
      <c r="J113" s="16" t="s">
        <v>95</v>
      </c>
      <c r="K113" s="20">
        <v>1</v>
      </c>
      <c r="L113" s="20">
        <v>34</v>
      </c>
      <c r="M113" s="9">
        <v>40</v>
      </c>
      <c r="N113" s="9">
        <v>0</v>
      </c>
      <c r="O113" s="9">
        <v>0</v>
      </c>
      <c r="P113" s="9">
        <v>40</v>
      </c>
      <c r="Q113" s="12">
        <f t="shared" si="3"/>
        <v>8</v>
      </c>
      <c r="R113" s="3"/>
      <c r="S113" s="3" t="s">
        <v>709</v>
      </c>
      <c r="T113" s="3" t="s">
        <v>709</v>
      </c>
    </row>
    <row r="114" spans="1:20" x14ac:dyDescent="0.25">
      <c r="A114" s="3" t="s">
        <v>48</v>
      </c>
      <c r="B114" s="3" t="s">
        <v>1155</v>
      </c>
      <c r="C114" s="5" t="s">
        <v>1156</v>
      </c>
      <c r="D114" s="3" t="s">
        <v>710</v>
      </c>
      <c r="E114" s="3" t="s">
        <v>101</v>
      </c>
      <c r="F114" s="17" t="s">
        <v>91</v>
      </c>
      <c r="G114" s="17" t="s">
        <v>54</v>
      </c>
      <c r="H114" s="17" t="s">
        <v>147</v>
      </c>
      <c r="I114" s="19">
        <v>43847</v>
      </c>
      <c r="J114" s="16" t="s">
        <v>95</v>
      </c>
      <c r="K114" s="20">
        <v>1</v>
      </c>
      <c r="L114" s="20">
        <v>1</v>
      </c>
      <c r="M114" s="9">
        <v>41</v>
      </c>
      <c r="N114" s="9">
        <v>0</v>
      </c>
      <c r="O114" s="9">
        <v>1</v>
      </c>
      <c r="P114" s="9">
        <v>40</v>
      </c>
      <c r="Q114" s="12">
        <f t="shared" si="3"/>
        <v>8</v>
      </c>
      <c r="R114" s="3" t="s">
        <v>236</v>
      </c>
      <c r="S114" s="3" t="s">
        <v>1145</v>
      </c>
      <c r="T114" s="3" t="s">
        <v>1145</v>
      </c>
    </row>
    <row r="115" spans="1:20" x14ac:dyDescent="0.25">
      <c r="A115" s="3" t="s">
        <v>9</v>
      </c>
      <c r="B115" s="3" t="s">
        <v>1052</v>
      </c>
      <c r="C115" s="5" t="s">
        <v>1053</v>
      </c>
      <c r="D115" s="3" t="s">
        <v>1054</v>
      </c>
      <c r="E115" s="3" t="s">
        <v>291</v>
      </c>
      <c r="F115" s="17" t="s">
        <v>292</v>
      </c>
      <c r="G115" s="17" t="s">
        <v>58</v>
      </c>
      <c r="H115" s="17" t="s">
        <v>115</v>
      </c>
      <c r="I115" s="19">
        <v>43845</v>
      </c>
      <c r="J115" s="16" t="s">
        <v>95</v>
      </c>
      <c r="K115" s="20">
        <v>1</v>
      </c>
      <c r="L115" s="20">
        <v>11</v>
      </c>
      <c r="M115" s="9">
        <v>40</v>
      </c>
      <c r="N115" s="9">
        <v>0</v>
      </c>
      <c r="O115" s="9">
        <v>0</v>
      </c>
      <c r="P115" s="9">
        <v>40</v>
      </c>
      <c r="Q115" s="12">
        <f t="shared" si="3"/>
        <v>8</v>
      </c>
      <c r="R115" s="3" t="s">
        <v>104</v>
      </c>
      <c r="S115" s="3" t="s">
        <v>1050</v>
      </c>
      <c r="T115" s="3" t="s">
        <v>1055</v>
      </c>
    </row>
    <row r="116" spans="1:20" x14ac:dyDescent="0.25">
      <c r="A116" s="3" t="s">
        <v>48</v>
      </c>
      <c r="B116" s="3" t="s">
        <v>964</v>
      </c>
      <c r="C116" s="5" t="s">
        <v>965</v>
      </c>
      <c r="D116" s="3" t="s">
        <v>966</v>
      </c>
      <c r="E116" s="3" t="s">
        <v>94</v>
      </c>
      <c r="F116" s="17" t="s">
        <v>94</v>
      </c>
      <c r="G116" s="17" t="s">
        <v>58</v>
      </c>
      <c r="H116" s="17" t="s">
        <v>115</v>
      </c>
      <c r="I116" s="19">
        <v>43853</v>
      </c>
      <c r="J116" s="16" t="s">
        <v>95</v>
      </c>
      <c r="K116" s="20">
        <v>1</v>
      </c>
      <c r="L116" s="20">
        <v>6</v>
      </c>
      <c r="M116" s="9">
        <v>40</v>
      </c>
      <c r="N116" s="9">
        <v>0</v>
      </c>
      <c r="O116" s="9">
        <v>0</v>
      </c>
      <c r="P116" s="9">
        <v>40</v>
      </c>
      <c r="Q116" s="12">
        <f t="shared" si="3"/>
        <v>8</v>
      </c>
      <c r="R116" s="3"/>
      <c r="S116" s="3" t="s">
        <v>953</v>
      </c>
      <c r="T116" s="3" t="s">
        <v>953</v>
      </c>
    </row>
    <row r="117" spans="1:20" x14ac:dyDescent="0.25">
      <c r="A117" s="3" t="s">
        <v>20</v>
      </c>
      <c r="B117" s="3" t="s">
        <v>702</v>
      </c>
      <c r="C117" s="5" t="s">
        <v>703</v>
      </c>
      <c r="D117" s="3" t="s">
        <v>704</v>
      </c>
      <c r="E117" s="3" t="s">
        <v>335</v>
      </c>
      <c r="F117" s="17" t="s">
        <v>103</v>
      </c>
      <c r="G117" s="17" t="s">
        <v>26</v>
      </c>
      <c r="H117" s="17" t="s">
        <v>108</v>
      </c>
      <c r="I117" s="19" t="s">
        <v>1449</v>
      </c>
      <c r="J117" s="16" t="s">
        <v>95</v>
      </c>
      <c r="K117" s="20">
        <v>1</v>
      </c>
      <c r="L117" s="20">
        <v>2</v>
      </c>
      <c r="M117" s="9">
        <v>40</v>
      </c>
      <c r="N117" s="9">
        <v>0</v>
      </c>
      <c r="O117" s="9">
        <v>0</v>
      </c>
      <c r="P117" s="9">
        <v>40</v>
      </c>
      <c r="Q117" s="12">
        <f t="shared" si="3"/>
        <v>8</v>
      </c>
      <c r="R117" s="3" t="s">
        <v>104</v>
      </c>
      <c r="S117" s="3" t="s">
        <v>701</v>
      </c>
      <c r="T117" s="3" t="s">
        <v>701</v>
      </c>
    </row>
    <row r="118" spans="1:20" x14ac:dyDescent="0.25">
      <c r="A118" s="3" t="s">
        <v>62</v>
      </c>
      <c r="B118" s="3" t="s">
        <v>241</v>
      </c>
      <c r="C118" s="5" t="s">
        <v>242</v>
      </c>
      <c r="D118" s="3" t="s">
        <v>243</v>
      </c>
      <c r="E118" s="3" t="s">
        <v>88</v>
      </c>
      <c r="F118" s="17" t="s">
        <v>89</v>
      </c>
      <c r="G118" s="17" t="s">
        <v>46</v>
      </c>
      <c r="H118" s="17" t="s">
        <v>47</v>
      </c>
      <c r="I118" s="19">
        <v>44013</v>
      </c>
      <c r="J118" s="16" t="s">
        <v>95</v>
      </c>
      <c r="K118" s="20">
        <v>1</v>
      </c>
      <c r="L118" s="20">
        <v>1</v>
      </c>
      <c r="M118" s="9">
        <v>43</v>
      </c>
      <c r="N118" s="9">
        <v>0</v>
      </c>
      <c r="O118" s="9">
        <v>1</v>
      </c>
      <c r="P118" s="9">
        <v>42</v>
      </c>
      <c r="Q118" s="12">
        <f>ROUNDUP((P118*0.1),0)</f>
        <v>5</v>
      </c>
      <c r="R118" s="3" t="s">
        <v>104</v>
      </c>
      <c r="S118" s="3" t="s">
        <v>234</v>
      </c>
      <c r="T118" s="3" t="s">
        <v>234</v>
      </c>
    </row>
    <row r="119" spans="1:20" x14ac:dyDescent="0.25">
      <c r="A119" s="3" t="s">
        <v>20</v>
      </c>
      <c r="B119" s="3" t="s">
        <v>278</v>
      </c>
      <c r="C119" s="5" t="s">
        <v>279</v>
      </c>
      <c r="D119" s="3" t="s">
        <v>280</v>
      </c>
      <c r="E119" s="3" t="s">
        <v>275</v>
      </c>
      <c r="F119" s="17" t="s">
        <v>276</v>
      </c>
      <c r="G119" s="17" t="s">
        <v>85</v>
      </c>
      <c r="H119" s="17" t="s">
        <v>18</v>
      </c>
      <c r="I119" s="19">
        <v>43859</v>
      </c>
      <c r="J119" s="16" t="s">
        <v>95</v>
      </c>
      <c r="K119" s="20">
        <v>1</v>
      </c>
      <c r="L119" s="20">
        <v>12</v>
      </c>
      <c r="M119" s="9">
        <v>42</v>
      </c>
      <c r="N119" s="9">
        <v>0</v>
      </c>
      <c r="O119" s="9">
        <v>0</v>
      </c>
      <c r="P119" s="9">
        <v>42</v>
      </c>
      <c r="Q119" s="12">
        <f>ROUNDUP((P119*0.1),0)</f>
        <v>5</v>
      </c>
      <c r="R119" s="3" t="s">
        <v>104</v>
      </c>
      <c r="S119" s="3" t="s">
        <v>277</v>
      </c>
      <c r="T119" s="3" t="s">
        <v>277</v>
      </c>
    </row>
    <row r="120" spans="1:20" x14ac:dyDescent="0.25">
      <c r="A120" s="3" t="s">
        <v>62</v>
      </c>
      <c r="B120" s="3" t="s">
        <v>730</v>
      </c>
      <c r="C120" s="5" t="s">
        <v>731</v>
      </c>
      <c r="D120" s="3" t="s">
        <v>732</v>
      </c>
      <c r="E120" s="3" t="s">
        <v>27</v>
      </c>
      <c r="F120" s="17" t="s">
        <v>28</v>
      </c>
      <c r="G120" s="17" t="s">
        <v>49</v>
      </c>
      <c r="H120" s="17" t="s">
        <v>50</v>
      </c>
      <c r="I120" s="19">
        <v>44013</v>
      </c>
      <c r="J120" s="16" t="s">
        <v>95</v>
      </c>
      <c r="K120" s="20">
        <v>1</v>
      </c>
      <c r="L120" s="20">
        <v>2</v>
      </c>
      <c r="M120" s="9">
        <v>43</v>
      </c>
      <c r="N120" s="9">
        <v>0</v>
      </c>
      <c r="O120" s="9">
        <v>1</v>
      </c>
      <c r="P120" s="9">
        <v>42</v>
      </c>
      <c r="Q120" s="12">
        <f>ROUNDUP((P120*0.1),0)</f>
        <v>5</v>
      </c>
      <c r="R120" s="3" t="s">
        <v>733</v>
      </c>
      <c r="S120" s="3" t="s">
        <v>711</v>
      </c>
      <c r="T120" s="3" t="s">
        <v>711</v>
      </c>
    </row>
    <row r="121" spans="1:20" x14ac:dyDescent="0.25">
      <c r="A121" s="3" t="s">
        <v>82</v>
      </c>
      <c r="B121" s="3" t="s">
        <v>1372</v>
      </c>
      <c r="C121" s="5" t="s">
        <v>1373</v>
      </c>
      <c r="D121" s="3" t="s">
        <v>1374</v>
      </c>
      <c r="E121" s="3" t="s">
        <v>27</v>
      </c>
      <c r="F121" s="17" t="s">
        <v>28</v>
      </c>
      <c r="G121" s="17" t="s">
        <v>7</v>
      </c>
      <c r="H121" s="17" t="s">
        <v>8</v>
      </c>
      <c r="I121" s="19">
        <v>44013</v>
      </c>
      <c r="J121" s="16" t="s">
        <v>95</v>
      </c>
      <c r="K121" s="20">
        <v>1</v>
      </c>
      <c r="L121" s="20">
        <v>1</v>
      </c>
      <c r="M121" s="9">
        <v>43</v>
      </c>
      <c r="N121" s="9">
        <v>0</v>
      </c>
      <c r="O121" s="9">
        <v>0</v>
      </c>
      <c r="P121" s="9">
        <v>43</v>
      </c>
      <c r="Q121" s="12">
        <f>ROUNDUP((P121*0.2),0)</f>
        <v>9</v>
      </c>
      <c r="R121" s="3" t="s">
        <v>143</v>
      </c>
      <c r="S121" s="3" t="s">
        <v>1375</v>
      </c>
      <c r="T121" s="3" t="s">
        <v>1376</v>
      </c>
    </row>
    <row r="122" spans="1:20" x14ac:dyDescent="0.25">
      <c r="A122" s="3" t="s">
        <v>20</v>
      </c>
      <c r="B122" s="3" t="s">
        <v>431</v>
      </c>
      <c r="C122" s="5" t="s">
        <v>432</v>
      </c>
      <c r="D122" s="3" t="s">
        <v>433</v>
      </c>
      <c r="E122" s="3" t="s">
        <v>10</v>
      </c>
      <c r="F122" s="17" t="s">
        <v>11</v>
      </c>
      <c r="G122" s="17" t="s">
        <v>134</v>
      </c>
      <c r="H122" s="17" t="s">
        <v>135</v>
      </c>
      <c r="I122" s="19">
        <v>44013</v>
      </c>
      <c r="J122" s="16" t="s">
        <v>95</v>
      </c>
      <c r="K122" s="20">
        <v>1</v>
      </c>
      <c r="L122" s="20">
        <v>2</v>
      </c>
      <c r="M122" s="9">
        <v>44</v>
      </c>
      <c r="N122" s="9">
        <v>0</v>
      </c>
      <c r="O122" s="9">
        <v>1</v>
      </c>
      <c r="P122" s="9">
        <v>43</v>
      </c>
      <c r="Q122" s="12">
        <f>ROUNDUP((P122*0.2),0)</f>
        <v>9</v>
      </c>
      <c r="R122" s="3" t="s">
        <v>121</v>
      </c>
      <c r="S122" s="3" t="s">
        <v>415</v>
      </c>
      <c r="T122" s="3" t="s">
        <v>415</v>
      </c>
    </row>
    <row r="123" spans="1:20" x14ac:dyDescent="0.25">
      <c r="A123" s="3" t="s">
        <v>20</v>
      </c>
      <c r="B123" s="3" t="s">
        <v>1127</v>
      </c>
      <c r="C123" s="5" t="s">
        <v>1128</v>
      </c>
      <c r="D123" s="3" t="s">
        <v>1129</v>
      </c>
      <c r="E123" s="3" t="s">
        <v>273</v>
      </c>
      <c r="F123" s="17" t="s">
        <v>274</v>
      </c>
      <c r="G123" s="17" t="s">
        <v>83</v>
      </c>
      <c r="H123" s="17" t="s">
        <v>29</v>
      </c>
      <c r="I123" s="19">
        <v>44013</v>
      </c>
      <c r="J123" s="16" t="s">
        <v>95</v>
      </c>
      <c r="K123" s="20">
        <v>1</v>
      </c>
      <c r="L123" s="20">
        <v>1</v>
      </c>
      <c r="M123" s="9">
        <v>44</v>
      </c>
      <c r="N123" s="9">
        <v>0</v>
      </c>
      <c r="O123" s="9">
        <v>0</v>
      </c>
      <c r="P123" s="9">
        <v>44</v>
      </c>
      <c r="Q123" s="12">
        <f>ROUNDUP((P123*0.1),0)</f>
        <v>5</v>
      </c>
      <c r="R123" s="3"/>
      <c r="S123" s="3" t="s">
        <v>1126</v>
      </c>
      <c r="T123" s="3" t="s">
        <v>1126</v>
      </c>
    </row>
    <row r="124" spans="1:20" x14ac:dyDescent="0.25">
      <c r="A124" s="3" t="s">
        <v>48</v>
      </c>
      <c r="B124" s="3" t="s">
        <v>369</v>
      </c>
      <c r="C124" s="5" t="s">
        <v>370</v>
      </c>
      <c r="D124" s="3" t="s">
        <v>371</v>
      </c>
      <c r="E124" s="3" t="s">
        <v>372</v>
      </c>
      <c r="F124" s="17" t="s">
        <v>311</v>
      </c>
      <c r="G124" s="17" t="s">
        <v>80</v>
      </c>
      <c r="H124" s="17" t="s">
        <v>61</v>
      </c>
      <c r="I124" s="19">
        <v>43872</v>
      </c>
      <c r="J124" s="16" t="s">
        <v>95</v>
      </c>
      <c r="K124" s="20">
        <v>1</v>
      </c>
      <c r="L124" s="20">
        <v>17</v>
      </c>
      <c r="M124" s="9">
        <v>45</v>
      </c>
      <c r="N124" s="9">
        <v>0</v>
      </c>
      <c r="O124" s="9">
        <v>1</v>
      </c>
      <c r="P124" s="9">
        <v>44</v>
      </c>
      <c r="Q124" s="12">
        <f>ROUNDUP((P124*0.1),0)</f>
        <v>5</v>
      </c>
      <c r="R124" s="3" t="s">
        <v>104</v>
      </c>
      <c r="S124" s="3" t="s">
        <v>281</v>
      </c>
      <c r="T124" s="3" t="s">
        <v>293</v>
      </c>
    </row>
    <row r="125" spans="1:20" x14ac:dyDescent="0.25">
      <c r="A125" s="3" t="s">
        <v>40</v>
      </c>
      <c r="B125" s="3" t="s">
        <v>853</v>
      </c>
      <c r="C125" s="5" t="s">
        <v>854</v>
      </c>
      <c r="D125" s="3" t="s">
        <v>855</v>
      </c>
      <c r="E125" s="3" t="s">
        <v>10</v>
      </c>
      <c r="F125" s="17" t="s">
        <v>11</v>
      </c>
      <c r="G125" s="17" t="s">
        <v>49</v>
      </c>
      <c r="H125" s="17" t="s">
        <v>50</v>
      </c>
      <c r="I125" s="19">
        <v>43873</v>
      </c>
      <c r="J125" s="16" t="s">
        <v>95</v>
      </c>
      <c r="K125" s="20">
        <v>1</v>
      </c>
      <c r="L125" s="20">
        <v>1</v>
      </c>
      <c r="M125" s="9">
        <v>44</v>
      </c>
      <c r="N125" s="9">
        <v>0</v>
      </c>
      <c r="O125" s="9">
        <v>0</v>
      </c>
      <c r="P125" s="9">
        <v>44</v>
      </c>
      <c r="Q125" s="12">
        <f>ROUNDUP((P125*0.2),0)</f>
        <v>9</v>
      </c>
      <c r="R125" s="3" t="s">
        <v>121</v>
      </c>
      <c r="S125" s="3" t="s">
        <v>849</v>
      </c>
      <c r="T125" s="3" t="s">
        <v>849</v>
      </c>
    </row>
    <row r="126" spans="1:20" x14ac:dyDescent="0.25">
      <c r="A126" s="3" t="s">
        <v>48</v>
      </c>
      <c r="B126" s="3" t="s">
        <v>961</v>
      </c>
      <c r="C126" s="5" t="s">
        <v>962</v>
      </c>
      <c r="D126" s="3" t="s">
        <v>963</v>
      </c>
      <c r="E126" s="3" t="s">
        <v>488</v>
      </c>
      <c r="F126" s="17" t="s">
        <v>352</v>
      </c>
      <c r="G126" s="17" t="s">
        <v>49</v>
      </c>
      <c r="H126" s="17" t="s">
        <v>50</v>
      </c>
      <c r="I126" s="19">
        <v>43850</v>
      </c>
      <c r="J126" s="16" t="s">
        <v>95</v>
      </c>
      <c r="K126" s="20">
        <v>1</v>
      </c>
      <c r="L126" s="20">
        <v>5</v>
      </c>
      <c r="M126" s="9">
        <v>45</v>
      </c>
      <c r="N126" s="9">
        <v>0</v>
      </c>
      <c r="O126" s="9">
        <v>1</v>
      </c>
      <c r="P126" s="9">
        <v>44</v>
      </c>
      <c r="Q126" s="12">
        <f>ROUNDUP((P126*0.2),0)</f>
        <v>9</v>
      </c>
      <c r="R126" s="3" t="s">
        <v>104</v>
      </c>
      <c r="S126" s="3" t="s">
        <v>953</v>
      </c>
      <c r="T126" s="3" t="s">
        <v>953</v>
      </c>
    </row>
    <row r="127" spans="1:20" x14ac:dyDescent="0.25">
      <c r="A127" s="3" t="s">
        <v>40</v>
      </c>
      <c r="B127" s="3" t="s">
        <v>221</v>
      </c>
      <c r="C127" s="5" t="s">
        <v>222</v>
      </c>
      <c r="D127" s="3" t="s">
        <v>223</v>
      </c>
      <c r="E127" s="3" t="s">
        <v>181</v>
      </c>
      <c r="F127" s="17" t="s">
        <v>11</v>
      </c>
      <c r="G127" s="17" t="s">
        <v>58</v>
      </c>
      <c r="H127" s="17" t="s">
        <v>115</v>
      </c>
      <c r="I127" s="19">
        <v>44013</v>
      </c>
      <c r="J127" s="16" t="s">
        <v>95</v>
      </c>
      <c r="K127" s="20">
        <v>1</v>
      </c>
      <c r="L127" s="20">
        <v>1</v>
      </c>
      <c r="M127" s="9">
        <v>45</v>
      </c>
      <c r="N127" s="9">
        <v>0</v>
      </c>
      <c r="O127" s="9">
        <v>1</v>
      </c>
      <c r="P127" s="9">
        <v>44</v>
      </c>
      <c r="Q127" s="12">
        <f>ROUNDUP((P127*0.2),0)</f>
        <v>9</v>
      </c>
      <c r="R127" s="3" t="s">
        <v>225</v>
      </c>
      <c r="S127" s="3" t="s">
        <v>224</v>
      </c>
      <c r="T127" s="3" t="s">
        <v>224</v>
      </c>
    </row>
    <row r="128" spans="1:20" x14ac:dyDescent="0.25">
      <c r="A128" s="3" t="s">
        <v>48</v>
      </c>
      <c r="B128" s="3" t="s">
        <v>1027</v>
      </c>
      <c r="C128" s="5" t="s">
        <v>1028</v>
      </c>
      <c r="D128" s="3" t="s">
        <v>1029</v>
      </c>
      <c r="E128" s="3" t="s">
        <v>1030</v>
      </c>
      <c r="F128" s="17" t="s">
        <v>643</v>
      </c>
      <c r="G128" s="17" t="s">
        <v>26</v>
      </c>
      <c r="H128" s="17" t="s">
        <v>108</v>
      </c>
      <c r="I128" s="22" t="s">
        <v>1449</v>
      </c>
      <c r="J128" s="16" t="s">
        <v>95</v>
      </c>
      <c r="K128" s="20">
        <v>1</v>
      </c>
      <c r="L128" s="20">
        <v>46</v>
      </c>
      <c r="M128" s="9">
        <v>46</v>
      </c>
      <c r="N128" s="9">
        <v>0</v>
      </c>
      <c r="O128" s="9">
        <v>1</v>
      </c>
      <c r="P128" s="9">
        <v>45</v>
      </c>
      <c r="Q128" s="12">
        <f>ROUNDUP((P128*0.2),0)</f>
        <v>9</v>
      </c>
      <c r="R128" s="3"/>
      <c r="S128" s="3" t="s">
        <v>1031</v>
      </c>
      <c r="T128" s="3" t="s">
        <v>1031</v>
      </c>
    </row>
    <row r="129" spans="1:20" x14ac:dyDescent="0.25">
      <c r="A129" s="3" t="s">
        <v>82</v>
      </c>
      <c r="B129" s="3" t="s">
        <v>631</v>
      </c>
      <c r="C129" s="5" t="s">
        <v>632</v>
      </c>
      <c r="D129" s="3" t="s">
        <v>633</v>
      </c>
      <c r="E129" s="3" t="s">
        <v>10</v>
      </c>
      <c r="F129" s="17" t="s">
        <v>11</v>
      </c>
      <c r="G129" s="17" t="s">
        <v>174</v>
      </c>
      <c r="H129" s="17" t="s">
        <v>175</v>
      </c>
      <c r="I129" s="19">
        <v>43900</v>
      </c>
      <c r="J129" s="16" t="s">
        <v>95</v>
      </c>
      <c r="K129" s="20">
        <v>1</v>
      </c>
      <c r="L129" s="20">
        <v>1</v>
      </c>
      <c r="M129" s="9">
        <v>47</v>
      </c>
      <c r="N129" s="9">
        <v>0</v>
      </c>
      <c r="O129" s="9">
        <v>1</v>
      </c>
      <c r="P129" s="9">
        <v>46</v>
      </c>
      <c r="Q129" s="12">
        <f>ROUNDUP((P129*0.1),0)</f>
        <v>5</v>
      </c>
      <c r="R129" s="3" t="s">
        <v>121</v>
      </c>
      <c r="S129" s="3" t="s">
        <v>606</v>
      </c>
      <c r="T129" s="3" t="s">
        <v>610</v>
      </c>
    </row>
    <row r="130" spans="1:20" x14ac:dyDescent="0.25">
      <c r="A130" s="3" t="s">
        <v>40</v>
      </c>
      <c r="B130" s="3" t="s">
        <v>1015</v>
      </c>
      <c r="C130" s="5" t="s">
        <v>1016</v>
      </c>
      <c r="D130" s="3" t="s">
        <v>1017</v>
      </c>
      <c r="E130" s="3" t="s">
        <v>16</v>
      </c>
      <c r="F130" s="17" t="s">
        <v>17</v>
      </c>
      <c r="G130" s="17" t="s">
        <v>120</v>
      </c>
      <c r="H130" s="17" t="s">
        <v>81</v>
      </c>
      <c r="I130" s="19">
        <v>44013</v>
      </c>
      <c r="J130" s="16" t="s">
        <v>95</v>
      </c>
      <c r="K130" s="20">
        <v>1</v>
      </c>
      <c r="L130" s="20">
        <v>1</v>
      </c>
      <c r="M130" s="9">
        <v>46</v>
      </c>
      <c r="N130" s="9">
        <v>0</v>
      </c>
      <c r="O130" s="9">
        <v>0</v>
      </c>
      <c r="P130" s="9">
        <v>46</v>
      </c>
      <c r="Q130" s="12">
        <f>ROUNDUP((P130*0.1),0)</f>
        <v>5</v>
      </c>
      <c r="R130" s="3"/>
      <c r="S130" s="3" t="s">
        <v>1010</v>
      </c>
      <c r="T130" s="3" t="s">
        <v>1018</v>
      </c>
    </row>
    <row r="131" spans="1:20" x14ac:dyDescent="0.25">
      <c r="A131" s="3" t="s">
        <v>62</v>
      </c>
      <c r="B131" s="3" t="s">
        <v>247</v>
      </c>
      <c r="C131" s="5" t="s">
        <v>248</v>
      </c>
      <c r="D131" s="3" t="s">
        <v>249</v>
      </c>
      <c r="E131" s="3" t="s">
        <v>73</v>
      </c>
      <c r="F131" s="17" t="s">
        <v>11</v>
      </c>
      <c r="G131" s="17" t="s">
        <v>81</v>
      </c>
      <c r="H131" s="17" t="s">
        <v>159</v>
      </c>
      <c r="I131" s="19">
        <v>44013</v>
      </c>
      <c r="J131" s="16" t="s">
        <v>95</v>
      </c>
      <c r="K131" s="20">
        <v>1</v>
      </c>
      <c r="L131" s="20">
        <v>1</v>
      </c>
      <c r="M131" s="9">
        <v>48</v>
      </c>
      <c r="N131" s="9">
        <v>0</v>
      </c>
      <c r="O131" s="9">
        <v>1</v>
      </c>
      <c r="P131" s="9">
        <v>47</v>
      </c>
      <c r="Q131" s="12">
        <f>ROUNDUP((P131*0.2),0)</f>
        <v>10</v>
      </c>
      <c r="R131" s="3" t="s">
        <v>250</v>
      </c>
      <c r="S131" s="3" t="s">
        <v>234</v>
      </c>
      <c r="T131" s="3" t="s">
        <v>234</v>
      </c>
    </row>
    <row r="132" spans="1:20" x14ac:dyDescent="0.25">
      <c r="A132" s="3" t="s">
        <v>12</v>
      </c>
      <c r="B132" s="3" t="s">
        <v>1318</v>
      </c>
      <c r="C132" s="5" t="s">
        <v>1319</v>
      </c>
      <c r="D132" s="3" t="s">
        <v>1320</v>
      </c>
      <c r="E132" s="3" t="s">
        <v>16</v>
      </c>
      <c r="F132" s="17" t="s">
        <v>17</v>
      </c>
      <c r="G132" s="17" t="s">
        <v>47</v>
      </c>
      <c r="H132" s="17" t="s">
        <v>98</v>
      </c>
      <c r="I132" s="19">
        <v>44013</v>
      </c>
      <c r="J132" s="16" t="s">
        <v>95</v>
      </c>
      <c r="K132" s="20">
        <v>1</v>
      </c>
      <c r="L132" s="20">
        <v>4</v>
      </c>
      <c r="M132" s="9">
        <v>48</v>
      </c>
      <c r="N132" s="9">
        <v>0</v>
      </c>
      <c r="O132" s="9">
        <v>0</v>
      </c>
      <c r="P132" s="9">
        <v>48</v>
      </c>
      <c r="Q132" s="12">
        <f>ROUNDUP((P132*0.2),0)</f>
        <v>10</v>
      </c>
      <c r="R132" s="3" t="s">
        <v>104</v>
      </c>
      <c r="S132" s="3" t="s">
        <v>574</v>
      </c>
      <c r="T132" s="3" t="s">
        <v>574</v>
      </c>
    </row>
    <row r="133" spans="1:20" x14ac:dyDescent="0.25">
      <c r="A133" s="3" t="s">
        <v>12</v>
      </c>
      <c r="B133" s="3" t="s">
        <v>244</v>
      </c>
      <c r="C133" s="5" t="s">
        <v>245</v>
      </c>
      <c r="D133" s="3" t="s">
        <v>246</v>
      </c>
      <c r="E133" s="3" t="s">
        <v>10</v>
      </c>
      <c r="F133" s="17" t="s">
        <v>11</v>
      </c>
      <c r="G133" s="17" t="s">
        <v>58</v>
      </c>
      <c r="H133" s="17" t="s">
        <v>115</v>
      </c>
      <c r="I133" s="19">
        <v>43873</v>
      </c>
      <c r="J133" s="16" t="s">
        <v>95</v>
      </c>
      <c r="K133" s="20">
        <v>1</v>
      </c>
      <c r="L133" s="20">
        <v>1</v>
      </c>
      <c r="M133" s="9">
        <v>49</v>
      </c>
      <c r="N133" s="9">
        <v>0</v>
      </c>
      <c r="O133" s="9">
        <v>1</v>
      </c>
      <c r="P133" s="9">
        <v>48</v>
      </c>
      <c r="Q133" s="12">
        <f>ROUNDUP((P133*0.2),0)</f>
        <v>10</v>
      </c>
      <c r="R133" s="3" t="s">
        <v>139</v>
      </c>
      <c r="S133" s="3" t="s">
        <v>234</v>
      </c>
      <c r="T133" s="3" t="s">
        <v>234</v>
      </c>
    </row>
    <row r="134" spans="1:20" x14ac:dyDescent="0.25">
      <c r="A134" s="3" t="s">
        <v>9</v>
      </c>
      <c r="B134" s="3" t="s">
        <v>734</v>
      </c>
      <c r="C134" s="5" t="s">
        <v>735</v>
      </c>
      <c r="D134" s="3" t="s">
        <v>736</v>
      </c>
      <c r="E134" s="3" t="s">
        <v>116</v>
      </c>
      <c r="F134" s="17" t="s">
        <v>117</v>
      </c>
      <c r="G134" s="17" t="s">
        <v>83</v>
      </c>
      <c r="H134" s="17" t="s">
        <v>29</v>
      </c>
      <c r="I134" s="19">
        <v>44013</v>
      </c>
      <c r="J134" s="16" t="s">
        <v>95</v>
      </c>
      <c r="K134" s="20">
        <v>1</v>
      </c>
      <c r="L134" s="20">
        <v>4</v>
      </c>
      <c r="M134" s="9">
        <v>50</v>
      </c>
      <c r="N134" s="9">
        <v>0</v>
      </c>
      <c r="O134" s="9">
        <v>1</v>
      </c>
      <c r="P134" s="9">
        <v>49</v>
      </c>
      <c r="Q134" s="12">
        <f>ROUNDUP((P134*0.1),0)</f>
        <v>5</v>
      </c>
      <c r="R134" s="3" t="s">
        <v>160</v>
      </c>
      <c r="S134" s="3" t="s">
        <v>711</v>
      </c>
      <c r="T134" s="3" t="s">
        <v>711</v>
      </c>
    </row>
    <row r="135" spans="1:20" x14ac:dyDescent="0.25">
      <c r="A135" s="3" t="s">
        <v>20</v>
      </c>
      <c r="B135" s="3" t="s">
        <v>538</v>
      </c>
      <c r="C135" s="5" t="s">
        <v>539</v>
      </c>
      <c r="D135" s="3" t="s">
        <v>540</v>
      </c>
      <c r="E135" s="3" t="s">
        <v>541</v>
      </c>
      <c r="F135" s="17" t="s">
        <v>28</v>
      </c>
      <c r="G135" s="17" t="s">
        <v>49</v>
      </c>
      <c r="H135" s="17" t="s">
        <v>50</v>
      </c>
      <c r="I135" s="19">
        <v>44013</v>
      </c>
      <c r="J135" s="16" t="s">
        <v>95</v>
      </c>
      <c r="K135" s="20">
        <v>1</v>
      </c>
      <c r="L135" s="20">
        <v>1</v>
      </c>
      <c r="M135" s="9">
        <v>50</v>
      </c>
      <c r="N135" s="9">
        <v>0</v>
      </c>
      <c r="O135" s="9">
        <v>1</v>
      </c>
      <c r="P135" s="9">
        <v>49</v>
      </c>
      <c r="Q135" s="12">
        <f>ROUNDUP((P135*0.1),0)</f>
        <v>5</v>
      </c>
      <c r="R135" s="3" t="s">
        <v>104</v>
      </c>
      <c r="S135" s="3" t="s">
        <v>494</v>
      </c>
      <c r="T135" s="3" t="s">
        <v>224</v>
      </c>
    </row>
    <row r="136" spans="1:20" x14ac:dyDescent="0.25">
      <c r="A136" s="3" t="s">
        <v>48</v>
      </c>
      <c r="B136" s="3" t="s">
        <v>885</v>
      </c>
      <c r="C136" s="5" t="s">
        <v>886</v>
      </c>
      <c r="D136" s="3" t="s">
        <v>887</v>
      </c>
      <c r="E136" s="3" t="s">
        <v>884</v>
      </c>
      <c r="F136" s="17" t="s">
        <v>17</v>
      </c>
      <c r="G136" s="17" t="s">
        <v>49</v>
      </c>
      <c r="H136" s="17" t="s">
        <v>50</v>
      </c>
      <c r="I136" s="19">
        <v>44013</v>
      </c>
      <c r="J136" s="16" t="s">
        <v>95</v>
      </c>
      <c r="K136" s="20">
        <v>1</v>
      </c>
      <c r="L136" s="20">
        <v>4</v>
      </c>
      <c r="M136" s="9">
        <v>50</v>
      </c>
      <c r="N136" s="9">
        <v>0</v>
      </c>
      <c r="O136" s="9">
        <v>1</v>
      </c>
      <c r="P136" s="9">
        <v>49</v>
      </c>
      <c r="Q136" s="12">
        <f>ROUNDUP((P136*0.2),0)</f>
        <v>10</v>
      </c>
      <c r="R136" s="3" t="s">
        <v>236</v>
      </c>
      <c r="S136" s="3" t="s">
        <v>872</v>
      </c>
      <c r="T136" s="3" t="s">
        <v>568</v>
      </c>
    </row>
    <row r="137" spans="1:20" x14ac:dyDescent="0.25">
      <c r="A137" s="3" t="s">
        <v>9</v>
      </c>
      <c r="B137" s="3" t="s">
        <v>1321</v>
      </c>
      <c r="C137" s="5" t="s">
        <v>1322</v>
      </c>
      <c r="D137" s="3" t="s">
        <v>1323</v>
      </c>
      <c r="E137" s="3" t="s">
        <v>16</v>
      </c>
      <c r="F137" s="17" t="s">
        <v>17</v>
      </c>
      <c r="G137" s="17" t="s">
        <v>60</v>
      </c>
      <c r="H137" s="17" t="s">
        <v>118</v>
      </c>
      <c r="I137" s="19">
        <v>44013</v>
      </c>
      <c r="J137" s="16" t="s">
        <v>95</v>
      </c>
      <c r="K137" s="20">
        <v>1</v>
      </c>
      <c r="L137" s="20">
        <v>1</v>
      </c>
      <c r="M137" s="9">
        <v>49</v>
      </c>
      <c r="N137" s="9">
        <v>0</v>
      </c>
      <c r="O137" s="9">
        <v>0</v>
      </c>
      <c r="P137" s="9">
        <v>49</v>
      </c>
      <c r="Q137" s="12">
        <f>ROUNDUP((P137*0.2),0)</f>
        <v>10</v>
      </c>
      <c r="R137" s="3" t="s">
        <v>104</v>
      </c>
      <c r="S137" s="3" t="s">
        <v>574</v>
      </c>
      <c r="T137" s="3" t="s">
        <v>574</v>
      </c>
    </row>
    <row r="138" spans="1:20" x14ac:dyDescent="0.25">
      <c r="A138" s="3" t="s">
        <v>9</v>
      </c>
      <c r="B138" s="3" t="s">
        <v>1324</v>
      </c>
      <c r="C138" s="5" t="s">
        <v>1325</v>
      </c>
      <c r="D138" s="3" t="s">
        <v>1326</v>
      </c>
      <c r="E138" s="3" t="s">
        <v>16</v>
      </c>
      <c r="F138" s="17" t="s">
        <v>17</v>
      </c>
      <c r="G138" s="17" t="s">
        <v>81</v>
      </c>
      <c r="H138" s="17" t="s">
        <v>159</v>
      </c>
      <c r="I138" s="19">
        <v>44013</v>
      </c>
      <c r="J138" s="16" t="s">
        <v>95</v>
      </c>
      <c r="K138" s="20">
        <v>1</v>
      </c>
      <c r="L138" s="20">
        <v>1</v>
      </c>
      <c r="M138" s="9">
        <v>49</v>
      </c>
      <c r="N138" s="9">
        <v>0</v>
      </c>
      <c r="O138" s="9">
        <v>0</v>
      </c>
      <c r="P138" s="9">
        <v>49</v>
      </c>
      <c r="Q138" s="12">
        <f>ROUNDUP((P138*0.2),0)</f>
        <v>10</v>
      </c>
      <c r="R138" s="3" t="s">
        <v>104</v>
      </c>
      <c r="S138" s="3" t="s">
        <v>574</v>
      </c>
      <c r="T138" s="3" t="s">
        <v>574</v>
      </c>
    </row>
    <row r="139" spans="1:20" x14ac:dyDescent="0.25">
      <c r="A139" s="3" t="s">
        <v>40</v>
      </c>
      <c r="B139" s="3" t="s">
        <v>348</v>
      </c>
      <c r="C139" s="5" t="s">
        <v>349</v>
      </c>
      <c r="D139" s="3" t="s">
        <v>350</v>
      </c>
      <c r="E139" s="3" t="s">
        <v>351</v>
      </c>
      <c r="F139" s="17" t="s">
        <v>352</v>
      </c>
      <c r="G139" s="17" t="s">
        <v>46</v>
      </c>
      <c r="H139" s="17" t="s">
        <v>47</v>
      </c>
      <c r="I139" s="19">
        <v>44013</v>
      </c>
      <c r="J139" s="16" t="s">
        <v>95</v>
      </c>
      <c r="K139" s="20">
        <v>1</v>
      </c>
      <c r="L139" s="20">
        <v>7</v>
      </c>
      <c r="M139" s="9">
        <v>51</v>
      </c>
      <c r="N139" s="9">
        <v>0</v>
      </c>
      <c r="O139" s="9">
        <v>1</v>
      </c>
      <c r="P139" s="9">
        <v>50</v>
      </c>
      <c r="Q139" s="12">
        <f t="shared" ref="Q139:Q152" si="4">ROUNDUP((P139*0.1),0)</f>
        <v>5</v>
      </c>
      <c r="R139" s="3"/>
      <c r="S139" s="3" t="s">
        <v>281</v>
      </c>
      <c r="T139" s="3" t="s">
        <v>353</v>
      </c>
    </row>
    <row r="140" spans="1:20" x14ac:dyDescent="0.25">
      <c r="A140" s="3" t="s">
        <v>48</v>
      </c>
      <c r="B140" s="3" t="s">
        <v>788</v>
      </c>
      <c r="C140" s="5" t="s">
        <v>789</v>
      </c>
      <c r="D140" s="3" t="s">
        <v>790</v>
      </c>
      <c r="E140" s="3" t="s">
        <v>90</v>
      </c>
      <c r="F140" s="17" t="s">
        <v>91</v>
      </c>
      <c r="G140" s="17" t="s">
        <v>46</v>
      </c>
      <c r="H140" s="17" t="s">
        <v>47</v>
      </c>
      <c r="I140" s="19">
        <v>43852</v>
      </c>
      <c r="J140" s="16" t="s">
        <v>95</v>
      </c>
      <c r="K140" s="20">
        <v>1</v>
      </c>
      <c r="L140" s="20">
        <v>6</v>
      </c>
      <c r="M140" s="9">
        <v>51</v>
      </c>
      <c r="N140" s="9">
        <v>0</v>
      </c>
      <c r="O140" s="9">
        <v>1</v>
      </c>
      <c r="P140" s="9">
        <v>50</v>
      </c>
      <c r="Q140" s="12">
        <f t="shared" si="4"/>
        <v>5</v>
      </c>
      <c r="R140" s="3" t="s">
        <v>36</v>
      </c>
      <c r="S140" s="3" t="s">
        <v>755</v>
      </c>
      <c r="T140" s="3" t="s">
        <v>763</v>
      </c>
    </row>
    <row r="141" spans="1:20" x14ac:dyDescent="0.25">
      <c r="A141" s="3" t="s">
        <v>51</v>
      </c>
      <c r="B141" s="3" t="s">
        <v>817</v>
      </c>
      <c r="C141" s="5" t="s">
        <v>818</v>
      </c>
      <c r="D141" s="3" t="s">
        <v>819</v>
      </c>
      <c r="E141" s="3" t="s">
        <v>261</v>
      </c>
      <c r="F141" s="17" t="s">
        <v>165</v>
      </c>
      <c r="G141" s="17" t="s">
        <v>166</v>
      </c>
      <c r="H141" s="17" t="s">
        <v>134</v>
      </c>
      <c r="I141" s="19">
        <v>44013</v>
      </c>
      <c r="J141" s="16" t="s">
        <v>95</v>
      </c>
      <c r="K141" s="20">
        <v>1</v>
      </c>
      <c r="L141" s="20">
        <v>6</v>
      </c>
      <c r="M141" s="9">
        <v>51</v>
      </c>
      <c r="N141" s="9">
        <v>0</v>
      </c>
      <c r="O141" s="9">
        <v>1</v>
      </c>
      <c r="P141" s="9">
        <v>50</v>
      </c>
      <c r="Q141" s="12">
        <f t="shared" si="4"/>
        <v>5</v>
      </c>
      <c r="R141" s="3" t="s">
        <v>36</v>
      </c>
      <c r="S141" s="3" t="s">
        <v>755</v>
      </c>
      <c r="T141" s="3" t="s">
        <v>763</v>
      </c>
    </row>
    <row r="142" spans="1:20" x14ac:dyDescent="0.25">
      <c r="A142" s="3" t="s">
        <v>82</v>
      </c>
      <c r="B142" s="3" t="s">
        <v>1136</v>
      </c>
      <c r="C142" s="5" t="s">
        <v>1137</v>
      </c>
      <c r="D142" s="3" t="s">
        <v>1138</v>
      </c>
      <c r="E142" s="3" t="s">
        <v>106</v>
      </c>
      <c r="F142" s="17" t="s">
        <v>107</v>
      </c>
      <c r="G142" s="17" t="s">
        <v>85</v>
      </c>
      <c r="H142" s="17" t="s">
        <v>18</v>
      </c>
      <c r="I142" s="19">
        <v>44013</v>
      </c>
      <c r="J142" s="16" t="s">
        <v>95</v>
      </c>
      <c r="K142" s="20">
        <v>1</v>
      </c>
      <c r="L142" s="20">
        <v>1</v>
      </c>
      <c r="M142" s="9">
        <v>51</v>
      </c>
      <c r="N142" s="9">
        <v>0</v>
      </c>
      <c r="O142" s="9">
        <v>1</v>
      </c>
      <c r="P142" s="9">
        <v>50</v>
      </c>
      <c r="Q142" s="12">
        <f t="shared" si="4"/>
        <v>5</v>
      </c>
      <c r="R142" s="3"/>
      <c r="S142" s="3" t="s">
        <v>1126</v>
      </c>
      <c r="T142" s="3" t="s">
        <v>1126</v>
      </c>
    </row>
    <row r="143" spans="1:20" x14ac:dyDescent="0.25">
      <c r="A143" s="3" t="s">
        <v>9</v>
      </c>
      <c r="B143" s="3" t="s">
        <v>1257</v>
      </c>
      <c r="C143" s="5" t="s">
        <v>1258</v>
      </c>
      <c r="D143" s="3" t="s">
        <v>1259</v>
      </c>
      <c r="E143" s="3" t="s">
        <v>330</v>
      </c>
      <c r="F143" s="17" t="s">
        <v>56</v>
      </c>
      <c r="G143" s="17" t="s">
        <v>83</v>
      </c>
      <c r="H143" s="17" t="s">
        <v>29</v>
      </c>
      <c r="I143" s="19">
        <v>44013</v>
      </c>
      <c r="J143" s="16" t="s">
        <v>95</v>
      </c>
      <c r="K143" s="20">
        <v>1</v>
      </c>
      <c r="L143" s="20">
        <v>4</v>
      </c>
      <c r="M143" s="9">
        <v>50</v>
      </c>
      <c r="N143" s="9">
        <v>0</v>
      </c>
      <c r="O143" s="9">
        <v>0</v>
      </c>
      <c r="P143" s="9">
        <v>50</v>
      </c>
      <c r="Q143" s="12">
        <f t="shared" si="4"/>
        <v>5</v>
      </c>
      <c r="R143" s="3" t="s">
        <v>104</v>
      </c>
      <c r="S143" s="3" t="s">
        <v>1253</v>
      </c>
      <c r="T143" s="3" t="s">
        <v>119</v>
      </c>
    </row>
    <row r="144" spans="1:20" x14ac:dyDescent="0.25">
      <c r="A144" s="3" t="s">
        <v>51</v>
      </c>
      <c r="B144" s="3" t="s">
        <v>68</v>
      </c>
      <c r="C144" s="5" t="s">
        <v>69</v>
      </c>
      <c r="D144" s="3" t="s">
        <v>70</v>
      </c>
      <c r="E144" s="3" t="s">
        <v>71</v>
      </c>
      <c r="F144" s="17" t="s">
        <v>11</v>
      </c>
      <c r="G144" s="17" t="s">
        <v>57</v>
      </c>
      <c r="H144" s="17" t="s">
        <v>58</v>
      </c>
      <c r="I144" s="19">
        <v>44013</v>
      </c>
      <c r="J144" s="16" t="s">
        <v>95</v>
      </c>
      <c r="K144" s="20">
        <v>1</v>
      </c>
      <c r="L144" s="20">
        <v>3</v>
      </c>
      <c r="M144" s="9">
        <v>51</v>
      </c>
      <c r="N144" s="9">
        <v>0</v>
      </c>
      <c r="O144" s="9">
        <v>1</v>
      </c>
      <c r="P144" s="9">
        <v>50</v>
      </c>
      <c r="Q144" s="12">
        <f t="shared" si="4"/>
        <v>5</v>
      </c>
      <c r="R144" s="3" t="s">
        <v>72</v>
      </c>
      <c r="S144" s="3" t="s">
        <v>63</v>
      </c>
      <c r="T144" s="3" t="s">
        <v>64</v>
      </c>
    </row>
    <row r="145" spans="1:20" x14ac:dyDescent="0.25">
      <c r="A145" s="3" t="s">
        <v>82</v>
      </c>
      <c r="B145" s="3" t="s">
        <v>777</v>
      </c>
      <c r="C145" s="5" t="s">
        <v>778</v>
      </c>
      <c r="D145" s="3" t="s">
        <v>779</v>
      </c>
      <c r="E145" s="3" t="s">
        <v>300</v>
      </c>
      <c r="F145" s="17" t="s">
        <v>103</v>
      </c>
      <c r="G145" s="17" t="s">
        <v>59</v>
      </c>
      <c r="H145" s="17" t="s">
        <v>60</v>
      </c>
      <c r="I145" s="19">
        <v>43868</v>
      </c>
      <c r="J145" s="16" t="s">
        <v>95</v>
      </c>
      <c r="K145" s="20">
        <v>1</v>
      </c>
      <c r="L145" s="20">
        <v>5</v>
      </c>
      <c r="M145" s="9">
        <v>52</v>
      </c>
      <c r="N145" s="9">
        <v>0</v>
      </c>
      <c r="O145" s="9">
        <v>2</v>
      </c>
      <c r="P145" s="9">
        <v>50</v>
      </c>
      <c r="Q145" s="12">
        <f t="shared" si="4"/>
        <v>5</v>
      </c>
      <c r="R145" s="3"/>
      <c r="S145" s="3" t="s">
        <v>755</v>
      </c>
      <c r="T145" s="3" t="s">
        <v>759</v>
      </c>
    </row>
    <row r="146" spans="1:20" x14ac:dyDescent="0.25">
      <c r="A146" s="3" t="s">
        <v>62</v>
      </c>
      <c r="B146" s="3" t="s">
        <v>152</v>
      </c>
      <c r="C146" s="5" t="s">
        <v>153</v>
      </c>
      <c r="D146" s="3" t="s">
        <v>154</v>
      </c>
      <c r="E146" s="3" t="s">
        <v>151</v>
      </c>
      <c r="F146" s="17" t="s">
        <v>6</v>
      </c>
      <c r="G146" s="17" t="s">
        <v>80</v>
      </c>
      <c r="H146" s="17" t="s">
        <v>61</v>
      </c>
      <c r="I146" s="19">
        <v>44013</v>
      </c>
      <c r="J146" s="16" t="s">
        <v>95</v>
      </c>
      <c r="K146" s="20">
        <v>1</v>
      </c>
      <c r="L146" s="20">
        <v>8</v>
      </c>
      <c r="M146" s="9">
        <v>51</v>
      </c>
      <c r="N146" s="9">
        <v>0</v>
      </c>
      <c r="O146" s="9">
        <v>1</v>
      </c>
      <c r="P146" s="9">
        <v>50</v>
      </c>
      <c r="Q146" s="12">
        <f t="shared" si="4"/>
        <v>5</v>
      </c>
      <c r="R146" s="3" t="s">
        <v>104</v>
      </c>
      <c r="S146" s="3" t="s">
        <v>119</v>
      </c>
      <c r="T146" s="3" t="s">
        <v>119</v>
      </c>
    </row>
    <row r="147" spans="1:20" x14ac:dyDescent="0.25">
      <c r="A147" s="3" t="s">
        <v>12</v>
      </c>
      <c r="B147" s="3" t="s">
        <v>364</v>
      </c>
      <c r="C147" s="5" t="s">
        <v>365</v>
      </c>
      <c r="D147" s="3" t="s">
        <v>366</v>
      </c>
      <c r="E147" s="3" t="s">
        <v>66</v>
      </c>
      <c r="F147" s="17" t="s">
        <v>11</v>
      </c>
      <c r="G147" s="17" t="s">
        <v>80</v>
      </c>
      <c r="H147" s="17" t="s">
        <v>61</v>
      </c>
      <c r="I147" s="19">
        <v>44013</v>
      </c>
      <c r="J147" s="16" t="s">
        <v>95</v>
      </c>
      <c r="K147" s="20">
        <v>1</v>
      </c>
      <c r="L147" s="20">
        <v>12</v>
      </c>
      <c r="M147" s="9">
        <v>53</v>
      </c>
      <c r="N147" s="9">
        <v>0</v>
      </c>
      <c r="O147" s="9">
        <v>3</v>
      </c>
      <c r="P147" s="9">
        <v>50</v>
      </c>
      <c r="Q147" s="12">
        <f t="shared" si="4"/>
        <v>5</v>
      </c>
      <c r="R147" s="3" t="s">
        <v>65</v>
      </c>
      <c r="S147" s="3" t="s">
        <v>281</v>
      </c>
      <c r="T147" s="3" t="s">
        <v>367</v>
      </c>
    </row>
    <row r="148" spans="1:20" x14ac:dyDescent="0.25">
      <c r="A148" s="3" t="s">
        <v>12</v>
      </c>
      <c r="B148" s="3" t="s">
        <v>712</v>
      </c>
      <c r="C148" s="5" t="s">
        <v>713</v>
      </c>
      <c r="D148" s="3" t="s">
        <v>714</v>
      </c>
      <c r="E148" s="3" t="s">
        <v>88</v>
      </c>
      <c r="F148" s="17" t="s">
        <v>89</v>
      </c>
      <c r="G148" s="17" t="s">
        <v>49</v>
      </c>
      <c r="H148" s="17" t="s">
        <v>50</v>
      </c>
      <c r="I148" s="19">
        <v>44013</v>
      </c>
      <c r="J148" s="16" t="s">
        <v>95</v>
      </c>
      <c r="K148" s="20">
        <v>1</v>
      </c>
      <c r="L148" s="20">
        <v>3</v>
      </c>
      <c r="M148" s="9">
        <v>51</v>
      </c>
      <c r="N148" s="9">
        <v>0</v>
      </c>
      <c r="O148" s="9">
        <v>1</v>
      </c>
      <c r="P148" s="9">
        <v>50</v>
      </c>
      <c r="Q148" s="12">
        <f t="shared" si="4"/>
        <v>5</v>
      </c>
      <c r="R148" s="3" t="s">
        <v>104</v>
      </c>
      <c r="S148" s="3" t="s">
        <v>711</v>
      </c>
      <c r="T148" s="3" t="s">
        <v>711</v>
      </c>
    </row>
    <row r="149" spans="1:20" x14ac:dyDescent="0.25">
      <c r="A149" s="3" t="s">
        <v>82</v>
      </c>
      <c r="B149" s="3" t="s">
        <v>830</v>
      </c>
      <c r="C149" s="5" t="s">
        <v>831</v>
      </c>
      <c r="D149" s="3" t="s">
        <v>832</v>
      </c>
      <c r="E149" s="3" t="s">
        <v>132</v>
      </c>
      <c r="F149" s="17" t="s">
        <v>133</v>
      </c>
      <c r="G149" s="17" t="s">
        <v>49</v>
      </c>
      <c r="H149" s="17" t="s">
        <v>50</v>
      </c>
      <c r="I149" s="19">
        <v>44013</v>
      </c>
      <c r="J149" s="16" t="s">
        <v>95</v>
      </c>
      <c r="K149" s="20">
        <v>1</v>
      </c>
      <c r="L149" s="20">
        <v>6</v>
      </c>
      <c r="M149" s="9">
        <v>52</v>
      </c>
      <c r="N149" s="9">
        <v>0</v>
      </c>
      <c r="O149" s="9">
        <v>2</v>
      </c>
      <c r="P149" s="9">
        <v>50</v>
      </c>
      <c r="Q149" s="12">
        <f t="shared" si="4"/>
        <v>5</v>
      </c>
      <c r="R149" s="3"/>
      <c r="S149" s="3" t="s">
        <v>755</v>
      </c>
      <c r="T149" s="3" t="s">
        <v>759</v>
      </c>
    </row>
    <row r="150" spans="1:20" x14ac:dyDescent="0.25">
      <c r="A150" s="3" t="s">
        <v>20</v>
      </c>
      <c r="B150" s="3" t="s">
        <v>682</v>
      </c>
      <c r="C150" s="5" t="s">
        <v>683</v>
      </c>
      <c r="D150" s="3" t="s">
        <v>684</v>
      </c>
      <c r="E150" s="3" t="s">
        <v>509</v>
      </c>
      <c r="F150" s="17" t="s">
        <v>11</v>
      </c>
      <c r="G150" s="17" t="s">
        <v>49</v>
      </c>
      <c r="H150" s="17" t="s">
        <v>50</v>
      </c>
      <c r="I150" s="19">
        <v>44013</v>
      </c>
      <c r="J150" s="16" t="s">
        <v>95</v>
      </c>
      <c r="K150" s="20">
        <v>1</v>
      </c>
      <c r="L150" s="20">
        <v>8</v>
      </c>
      <c r="M150" s="9">
        <v>51</v>
      </c>
      <c r="N150" s="9">
        <v>0</v>
      </c>
      <c r="O150" s="9">
        <v>1</v>
      </c>
      <c r="P150" s="9">
        <v>50</v>
      </c>
      <c r="Q150" s="12">
        <f t="shared" si="4"/>
        <v>5</v>
      </c>
      <c r="R150" s="3" t="s">
        <v>65</v>
      </c>
      <c r="S150" s="3" t="s">
        <v>650</v>
      </c>
      <c r="T150" s="3" t="s">
        <v>576</v>
      </c>
    </row>
    <row r="151" spans="1:20" x14ac:dyDescent="0.25">
      <c r="A151" s="3" t="s">
        <v>20</v>
      </c>
      <c r="B151" s="3" t="s">
        <v>288</v>
      </c>
      <c r="C151" s="5" t="s">
        <v>289</v>
      </c>
      <c r="D151" s="3" t="s">
        <v>290</v>
      </c>
      <c r="E151" s="3" t="s">
        <v>291</v>
      </c>
      <c r="F151" s="17" t="s">
        <v>292</v>
      </c>
      <c r="G151" s="17" t="s">
        <v>49</v>
      </c>
      <c r="H151" s="17" t="s">
        <v>50</v>
      </c>
      <c r="I151" s="19">
        <v>43845</v>
      </c>
      <c r="J151" s="16" t="s">
        <v>95</v>
      </c>
      <c r="K151" s="20">
        <v>1</v>
      </c>
      <c r="L151" s="20">
        <v>15</v>
      </c>
      <c r="M151" s="9">
        <v>51</v>
      </c>
      <c r="N151" s="9">
        <v>0</v>
      </c>
      <c r="O151" s="9">
        <v>1</v>
      </c>
      <c r="P151" s="9">
        <v>50</v>
      </c>
      <c r="Q151" s="12">
        <f t="shared" si="4"/>
        <v>5</v>
      </c>
      <c r="R151" s="3" t="s">
        <v>104</v>
      </c>
      <c r="S151" s="3" t="s">
        <v>281</v>
      </c>
      <c r="T151" s="3" t="s">
        <v>293</v>
      </c>
    </row>
    <row r="152" spans="1:20" x14ac:dyDescent="0.25">
      <c r="A152" s="3" t="s">
        <v>20</v>
      </c>
      <c r="B152" s="3" t="s">
        <v>204</v>
      </c>
      <c r="C152" s="5" t="s">
        <v>205</v>
      </c>
      <c r="D152" s="3" t="s">
        <v>206</v>
      </c>
      <c r="E152" s="3" t="s">
        <v>125</v>
      </c>
      <c r="F152" s="17" t="s">
        <v>126</v>
      </c>
      <c r="G152" s="17" t="s">
        <v>49</v>
      </c>
      <c r="H152" s="17" t="s">
        <v>50</v>
      </c>
      <c r="I152" s="19">
        <v>44013</v>
      </c>
      <c r="J152" s="16" t="s">
        <v>95</v>
      </c>
      <c r="K152" s="20">
        <v>1</v>
      </c>
      <c r="L152" s="20">
        <v>5</v>
      </c>
      <c r="M152" s="9">
        <v>51</v>
      </c>
      <c r="N152" s="9">
        <v>0</v>
      </c>
      <c r="O152" s="9">
        <v>1</v>
      </c>
      <c r="P152" s="9">
        <v>50</v>
      </c>
      <c r="Q152" s="12">
        <f t="shared" si="4"/>
        <v>5</v>
      </c>
      <c r="R152" s="3" t="s">
        <v>127</v>
      </c>
      <c r="S152" s="3" t="s">
        <v>187</v>
      </c>
      <c r="T152" s="3" t="s">
        <v>188</v>
      </c>
    </row>
    <row r="153" spans="1:20" x14ac:dyDescent="0.25">
      <c r="A153" s="3" t="s">
        <v>82</v>
      </c>
      <c r="B153" s="3" t="s">
        <v>258</v>
      </c>
      <c r="C153" s="5" t="s">
        <v>259</v>
      </c>
      <c r="D153" s="3" t="s">
        <v>260</v>
      </c>
      <c r="E153" s="3" t="s">
        <v>261</v>
      </c>
      <c r="F153" s="17" t="s">
        <v>165</v>
      </c>
      <c r="G153" s="17" t="s">
        <v>83</v>
      </c>
      <c r="H153" s="17" t="s">
        <v>29</v>
      </c>
      <c r="I153" s="19">
        <v>44013</v>
      </c>
      <c r="J153" s="16" t="s">
        <v>95</v>
      </c>
      <c r="K153" s="20">
        <v>1</v>
      </c>
      <c r="L153" s="20">
        <v>6</v>
      </c>
      <c r="M153" s="9">
        <v>51</v>
      </c>
      <c r="N153" s="9">
        <v>0</v>
      </c>
      <c r="O153" s="9">
        <v>1</v>
      </c>
      <c r="P153" s="9">
        <v>50</v>
      </c>
      <c r="Q153" s="12">
        <f t="shared" ref="Q153:Q173" si="5">ROUNDUP((P153*0.2),0)</f>
        <v>10</v>
      </c>
      <c r="R153" s="3" t="s">
        <v>236</v>
      </c>
      <c r="S153" s="3" t="s">
        <v>234</v>
      </c>
      <c r="T153" s="3" t="s">
        <v>234</v>
      </c>
    </row>
    <row r="154" spans="1:20" x14ac:dyDescent="0.25">
      <c r="A154" s="3" t="s">
        <v>40</v>
      </c>
      <c r="B154" s="3" t="s">
        <v>148</v>
      </c>
      <c r="C154" s="5" t="s">
        <v>149</v>
      </c>
      <c r="D154" s="3" t="s">
        <v>150</v>
      </c>
      <c r="E154" s="3" t="s">
        <v>151</v>
      </c>
      <c r="F154" s="17" t="s">
        <v>6</v>
      </c>
      <c r="G154" s="17" t="s">
        <v>34</v>
      </c>
      <c r="H154" s="17" t="s">
        <v>35</v>
      </c>
      <c r="I154" s="19">
        <v>44013</v>
      </c>
      <c r="J154" s="16" t="s">
        <v>95</v>
      </c>
      <c r="K154" s="20">
        <v>1</v>
      </c>
      <c r="L154" s="20">
        <v>3</v>
      </c>
      <c r="M154" s="9">
        <v>51</v>
      </c>
      <c r="N154" s="9">
        <v>0</v>
      </c>
      <c r="O154" s="9">
        <v>1</v>
      </c>
      <c r="P154" s="9">
        <v>50</v>
      </c>
      <c r="Q154" s="12">
        <f t="shared" si="5"/>
        <v>10</v>
      </c>
      <c r="R154" s="3" t="s">
        <v>104</v>
      </c>
      <c r="S154" s="3" t="s">
        <v>119</v>
      </c>
      <c r="T154" s="3" t="s">
        <v>119</v>
      </c>
    </row>
    <row r="155" spans="1:20" x14ac:dyDescent="0.25">
      <c r="A155" s="3" t="s">
        <v>82</v>
      </c>
      <c r="B155" s="3" t="s">
        <v>868</v>
      </c>
      <c r="C155" s="5" t="s">
        <v>869</v>
      </c>
      <c r="D155" s="3" t="s">
        <v>870</v>
      </c>
      <c r="E155" s="3" t="s">
        <v>863</v>
      </c>
      <c r="F155" s="17" t="s">
        <v>92</v>
      </c>
      <c r="G155" s="17" t="s">
        <v>8</v>
      </c>
      <c r="H155" s="17" t="s">
        <v>26</v>
      </c>
      <c r="I155" s="19">
        <v>44013</v>
      </c>
      <c r="J155" s="16" t="s">
        <v>95</v>
      </c>
      <c r="K155" s="20">
        <v>1</v>
      </c>
      <c r="L155" s="20">
        <v>9</v>
      </c>
      <c r="M155" s="9">
        <v>51</v>
      </c>
      <c r="N155" s="9">
        <v>0</v>
      </c>
      <c r="O155" s="9">
        <v>1</v>
      </c>
      <c r="P155" s="9">
        <v>50</v>
      </c>
      <c r="Q155" s="12">
        <f t="shared" si="5"/>
        <v>10</v>
      </c>
      <c r="R155" s="3"/>
      <c r="S155" s="3" t="s">
        <v>859</v>
      </c>
      <c r="T155" s="3" t="s">
        <v>859</v>
      </c>
    </row>
    <row r="156" spans="1:20" x14ac:dyDescent="0.25">
      <c r="A156" s="3" t="s">
        <v>82</v>
      </c>
      <c r="B156" s="3" t="s">
        <v>357</v>
      </c>
      <c r="C156" s="5" t="s">
        <v>358</v>
      </c>
      <c r="D156" s="3" t="s">
        <v>359</v>
      </c>
      <c r="E156" s="3" t="s">
        <v>330</v>
      </c>
      <c r="F156" s="17" t="s">
        <v>56</v>
      </c>
      <c r="G156" s="17" t="s">
        <v>8</v>
      </c>
      <c r="H156" s="17" t="s">
        <v>26</v>
      </c>
      <c r="I156" s="19">
        <v>44013</v>
      </c>
      <c r="J156" s="16" t="s">
        <v>95</v>
      </c>
      <c r="K156" s="20">
        <v>1</v>
      </c>
      <c r="L156" s="20">
        <v>1</v>
      </c>
      <c r="M156" s="9">
        <v>51</v>
      </c>
      <c r="N156" s="9">
        <v>0</v>
      </c>
      <c r="O156" s="9">
        <v>1</v>
      </c>
      <c r="P156" s="9">
        <v>50</v>
      </c>
      <c r="Q156" s="12">
        <f t="shared" si="5"/>
        <v>10</v>
      </c>
      <c r="R156" s="3"/>
      <c r="S156" s="3" t="s">
        <v>281</v>
      </c>
      <c r="T156" s="3" t="s">
        <v>331</v>
      </c>
    </row>
    <row r="157" spans="1:20" x14ac:dyDescent="0.25">
      <c r="A157" s="3" t="s">
        <v>12</v>
      </c>
      <c r="B157" s="3" t="s">
        <v>140</v>
      </c>
      <c r="C157" s="5" t="s">
        <v>141</v>
      </c>
      <c r="D157" s="3" t="s">
        <v>142</v>
      </c>
      <c r="E157" s="3" t="s">
        <v>27</v>
      </c>
      <c r="F157" s="17" t="s">
        <v>28</v>
      </c>
      <c r="G157" s="17" t="s">
        <v>128</v>
      </c>
      <c r="H157" s="17" t="s">
        <v>95</v>
      </c>
      <c r="I157" s="19">
        <v>44013</v>
      </c>
      <c r="J157" s="16" t="s">
        <v>95</v>
      </c>
      <c r="K157" s="20">
        <v>1</v>
      </c>
      <c r="L157" s="20">
        <v>1</v>
      </c>
      <c r="M157" s="9">
        <v>51</v>
      </c>
      <c r="N157" s="9">
        <v>0</v>
      </c>
      <c r="O157" s="9">
        <v>1</v>
      </c>
      <c r="P157" s="9">
        <v>50</v>
      </c>
      <c r="Q157" s="12">
        <f t="shared" si="5"/>
        <v>10</v>
      </c>
      <c r="R157" s="3" t="s">
        <v>143</v>
      </c>
      <c r="S157" s="3" t="s">
        <v>119</v>
      </c>
      <c r="T157" s="3" t="s">
        <v>119</v>
      </c>
    </row>
    <row r="158" spans="1:20" x14ac:dyDescent="0.25">
      <c r="A158" s="3" t="s">
        <v>48</v>
      </c>
      <c r="B158" s="3" t="s">
        <v>1275</v>
      </c>
      <c r="C158" s="5" t="s">
        <v>1276</v>
      </c>
      <c r="D158" s="3" t="s">
        <v>1277</v>
      </c>
      <c r="E158" s="3" t="s">
        <v>92</v>
      </c>
      <c r="F158" s="17" t="s">
        <v>92</v>
      </c>
      <c r="G158" s="17" t="s">
        <v>134</v>
      </c>
      <c r="H158" s="17" t="s">
        <v>135</v>
      </c>
      <c r="I158" s="19">
        <v>44013</v>
      </c>
      <c r="J158" s="16" t="s">
        <v>95</v>
      </c>
      <c r="K158" s="20">
        <v>1</v>
      </c>
      <c r="L158" s="20">
        <v>1</v>
      </c>
      <c r="M158" s="9">
        <v>50</v>
      </c>
      <c r="N158" s="9">
        <v>0</v>
      </c>
      <c r="O158" s="9">
        <v>0</v>
      </c>
      <c r="P158" s="9">
        <v>50</v>
      </c>
      <c r="Q158" s="12">
        <f t="shared" si="5"/>
        <v>10</v>
      </c>
      <c r="R158" s="3" t="s">
        <v>236</v>
      </c>
      <c r="S158" s="3" t="s">
        <v>1274</v>
      </c>
      <c r="T158" s="3" t="s">
        <v>1263</v>
      </c>
    </row>
    <row r="159" spans="1:20" x14ac:dyDescent="0.25">
      <c r="A159" s="3" t="s">
        <v>51</v>
      </c>
      <c r="B159" s="3" t="s">
        <v>129</v>
      </c>
      <c r="C159" s="5" t="s">
        <v>130</v>
      </c>
      <c r="D159" s="3" t="s">
        <v>131</v>
      </c>
      <c r="E159" s="3" t="s">
        <v>132</v>
      </c>
      <c r="F159" s="17" t="s">
        <v>133</v>
      </c>
      <c r="G159" s="17" t="s">
        <v>134</v>
      </c>
      <c r="H159" s="17" t="s">
        <v>135</v>
      </c>
      <c r="I159" s="19">
        <v>44013</v>
      </c>
      <c r="J159" s="16" t="s">
        <v>95</v>
      </c>
      <c r="K159" s="20">
        <v>1</v>
      </c>
      <c r="L159" s="20">
        <v>4</v>
      </c>
      <c r="M159" s="9">
        <v>50</v>
      </c>
      <c r="N159" s="9">
        <v>0</v>
      </c>
      <c r="O159" s="9">
        <v>0</v>
      </c>
      <c r="P159" s="9">
        <v>50</v>
      </c>
      <c r="Q159" s="12">
        <f t="shared" si="5"/>
        <v>10</v>
      </c>
      <c r="R159" s="3" t="s">
        <v>104</v>
      </c>
      <c r="S159" s="3" t="s">
        <v>119</v>
      </c>
      <c r="T159" s="3" t="s">
        <v>119</v>
      </c>
    </row>
    <row r="160" spans="1:20" x14ac:dyDescent="0.25">
      <c r="A160" s="3" t="s">
        <v>12</v>
      </c>
      <c r="B160" s="3" t="s">
        <v>136</v>
      </c>
      <c r="C160" s="5" t="s">
        <v>137</v>
      </c>
      <c r="D160" s="3" t="s">
        <v>138</v>
      </c>
      <c r="E160" s="3" t="s">
        <v>10</v>
      </c>
      <c r="F160" s="17" t="s">
        <v>11</v>
      </c>
      <c r="G160" s="17" t="s">
        <v>134</v>
      </c>
      <c r="H160" s="17" t="s">
        <v>135</v>
      </c>
      <c r="I160" s="19">
        <v>43868</v>
      </c>
      <c r="J160" s="16" t="s">
        <v>95</v>
      </c>
      <c r="K160" s="20">
        <v>1</v>
      </c>
      <c r="L160" s="20">
        <v>1</v>
      </c>
      <c r="M160" s="9">
        <v>50</v>
      </c>
      <c r="N160" s="9">
        <v>0</v>
      </c>
      <c r="O160" s="9">
        <v>0</v>
      </c>
      <c r="P160" s="9">
        <v>50</v>
      </c>
      <c r="Q160" s="12">
        <f t="shared" si="5"/>
        <v>10</v>
      </c>
      <c r="R160" s="3" t="s">
        <v>139</v>
      </c>
      <c r="S160" s="3" t="s">
        <v>119</v>
      </c>
      <c r="T160" s="3" t="s">
        <v>119</v>
      </c>
    </row>
    <row r="161" spans="1:20" x14ac:dyDescent="0.25">
      <c r="A161" s="3" t="s">
        <v>9</v>
      </c>
      <c r="B161" s="3" t="s">
        <v>336</v>
      </c>
      <c r="C161" s="5" t="s">
        <v>337</v>
      </c>
      <c r="D161" s="3" t="s">
        <v>338</v>
      </c>
      <c r="E161" s="3" t="s">
        <v>325</v>
      </c>
      <c r="F161" s="17" t="s">
        <v>311</v>
      </c>
      <c r="G161" s="17" t="s">
        <v>134</v>
      </c>
      <c r="H161" s="17" t="s">
        <v>135</v>
      </c>
      <c r="I161" s="19">
        <v>43868</v>
      </c>
      <c r="J161" s="16" t="s">
        <v>95</v>
      </c>
      <c r="K161" s="20">
        <v>1</v>
      </c>
      <c r="L161" s="20">
        <v>4</v>
      </c>
      <c r="M161" s="9">
        <v>51</v>
      </c>
      <c r="N161" s="9">
        <v>0</v>
      </c>
      <c r="O161" s="9">
        <v>1</v>
      </c>
      <c r="P161" s="9">
        <v>50</v>
      </c>
      <c r="Q161" s="12">
        <f t="shared" si="5"/>
        <v>10</v>
      </c>
      <c r="R161" s="3" t="s">
        <v>104</v>
      </c>
      <c r="S161" s="3" t="s">
        <v>281</v>
      </c>
      <c r="T161" s="3" t="s">
        <v>293</v>
      </c>
    </row>
    <row r="162" spans="1:20" x14ac:dyDescent="0.25">
      <c r="A162" s="3" t="s">
        <v>48</v>
      </c>
      <c r="B162" s="3" t="s">
        <v>976</v>
      </c>
      <c r="C162" s="5" t="s">
        <v>977</v>
      </c>
      <c r="D162" s="3" t="s">
        <v>978</v>
      </c>
      <c r="E162" s="3" t="s">
        <v>92</v>
      </c>
      <c r="F162" s="17" t="s">
        <v>92</v>
      </c>
      <c r="G162" s="17" t="s">
        <v>18</v>
      </c>
      <c r="H162" s="17" t="s">
        <v>19</v>
      </c>
      <c r="I162" s="19">
        <v>44013</v>
      </c>
      <c r="J162" s="16" t="s">
        <v>95</v>
      </c>
      <c r="K162" s="20">
        <v>1</v>
      </c>
      <c r="L162" s="20">
        <v>1</v>
      </c>
      <c r="M162" s="9">
        <v>51</v>
      </c>
      <c r="N162" s="9">
        <v>0</v>
      </c>
      <c r="O162" s="9">
        <v>1</v>
      </c>
      <c r="P162" s="9">
        <v>50</v>
      </c>
      <c r="Q162" s="12">
        <f t="shared" si="5"/>
        <v>10</v>
      </c>
      <c r="R162" s="3" t="s">
        <v>104</v>
      </c>
      <c r="S162" s="3" t="s">
        <v>953</v>
      </c>
      <c r="T162" s="3" t="s">
        <v>953</v>
      </c>
    </row>
    <row r="163" spans="1:20" x14ac:dyDescent="0.25">
      <c r="A163" s="3" t="s">
        <v>48</v>
      </c>
      <c r="B163" s="3" t="s">
        <v>322</v>
      </c>
      <c r="C163" s="5" t="s">
        <v>323</v>
      </c>
      <c r="D163" s="3" t="s">
        <v>324</v>
      </c>
      <c r="E163" s="3" t="s">
        <v>325</v>
      </c>
      <c r="F163" s="17" t="s">
        <v>311</v>
      </c>
      <c r="G163" s="17" t="s">
        <v>18</v>
      </c>
      <c r="H163" s="17" t="s">
        <v>19</v>
      </c>
      <c r="I163" s="19">
        <v>43868</v>
      </c>
      <c r="J163" s="16" t="s">
        <v>95</v>
      </c>
      <c r="K163" s="20">
        <v>1</v>
      </c>
      <c r="L163" s="20">
        <v>6</v>
      </c>
      <c r="M163" s="9">
        <v>51</v>
      </c>
      <c r="N163" s="9">
        <v>0</v>
      </c>
      <c r="O163" s="9">
        <v>1</v>
      </c>
      <c r="P163" s="9">
        <v>50</v>
      </c>
      <c r="Q163" s="12">
        <f t="shared" si="5"/>
        <v>10</v>
      </c>
      <c r="R163" s="3" t="s">
        <v>104</v>
      </c>
      <c r="S163" s="3" t="s">
        <v>281</v>
      </c>
      <c r="T163" s="3" t="s">
        <v>293</v>
      </c>
    </row>
    <row r="164" spans="1:20" x14ac:dyDescent="0.25">
      <c r="A164" s="3" t="s">
        <v>51</v>
      </c>
      <c r="B164" s="3" t="s">
        <v>864</v>
      </c>
      <c r="C164" s="5" t="s">
        <v>865</v>
      </c>
      <c r="D164" s="3" t="s">
        <v>866</v>
      </c>
      <c r="E164" s="3" t="s">
        <v>867</v>
      </c>
      <c r="F164" s="17" t="s">
        <v>92</v>
      </c>
      <c r="G164" s="17" t="s">
        <v>54</v>
      </c>
      <c r="H164" s="17" t="s">
        <v>147</v>
      </c>
      <c r="I164" s="19">
        <v>44013</v>
      </c>
      <c r="J164" s="16" t="s">
        <v>95</v>
      </c>
      <c r="K164" s="20">
        <v>1</v>
      </c>
      <c r="L164" s="20">
        <v>3</v>
      </c>
      <c r="M164" s="9">
        <v>51</v>
      </c>
      <c r="N164" s="9">
        <v>0</v>
      </c>
      <c r="O164" s="9">
        <v>1</v>
      </c>
      <c r="P164" s="9">
        <v>50</v>
      </c>
      <c r="Q164" s="12">
        <f t="shared" si="5"/>
        <v>10</v>
      </c>
      <c r="R164" s="3"/>
      <c r="S164" s="3" t="s">
        <v>859</v>
      </c>
      <c r="T164" s="3" t="s">
        <v>859</v>
      </c>
    </row>
    <row r="165" spans="1:20" x14ac:dyDescent="0.25">
      <c r="A165" s="3" t="s">
        <v>48</v>
      </c>
      <c r="B165" s="3" t="s">
        <v>970</v>
      </c>
      <c r="C165" s="5" t="s">
        <v>971</v>
      </c>
      <c r="D165" s="3" t="s">
        <v>972</v>
      </c>
      <c r="E165" s="3" t="s">
        <v>92</v>
      </c>
      <c r="F165" s="17" t="s">
        <v>92</v>
      </c>
      <c r="G165" s="17" t="s">
        <v>58</v>
      </c>
      <c r="H165" s="17" t="s">
        <v>115</v>
      </c>
      <c r="I165" s="19">
        <v>44013</v>
      </c>
      <c r="J165" s="16" t="s">
        <v>95</v>
      </c>
      <c r="K165" s="20">
        <v>1</v>
      </c>
      <c r="L165" s="20">
        <v>1</v>
      </c>
      <c r="M165" s="9">
        <v>51</v>
      </c>
      <c r="N165" s="9">
        <v>0</v>
      </c>
      <c r="O165" s="9">
        <v>1</v>
      </c>
      <c r="P165" s="9">
        <v>50</v>
      </c>
      <c r="Q165" s="12">
        <f t="shared" si="5"/>
        <v>10</v>
      </c>
      <c r="R165" s="3"/>
      <c r="S165" s="3" t="s">
        <v>953</v>
      </c>
      <c r="T165" s="3" t="s">
        <v>953</v>
      </c>
    </row>
    <row r="166" spans="1:20" x14ac:dyDescent="0.25">
      <c r="A166" s="3" t="s">
        <v>48</v>
      </c>
      <c r="B166" s="3" t="s">
        <v>967</v>
      </c>
      <c r="C166" s="5" t="s">
        <v>968</v>
      </c>
      <c r="D166" s="3" t="s">
        <v>969</v>
      </c>
      <c r="E166" s="3" t="s">
        <v>92</v>
      </c>
      <c r="F166" s="17" t="s">
        <v>92</v>
      </c>
      <c r="G166" s="17" t="s">
        <v>58</v>
      </c>
      <c r="H166" s="17" t="s">
        <v>115</v>
      </c>
      <c r="I166" s="19">
        <v>44013</v>
      </c>
      <c r="J166" s="16" t="s">
        <v>95</v>
      </c>
      <c r="K166" s="20">
        <v>1</v>
      </c>
      <c r="L166" s="20">
        <v>1</v>
      </c>
      <c r="M166" s="9">
        <v>51</v>
      </c>
      <c r="N166" s="9">
        <v>0</v>
      </c>
      <c r="O166" s="9">
        <v>1</v>
      </c>
      <c r="P166" s="9">
        <v>50</v>
      </c>
      <c r="Q166" s="12">
        <f t="shared" si="5"/>
        <v>10</v>
      </c>
      <c r="R166" s="3" t="s">
        <v>563</v>
      </c>
      <c r="S166" s="3" t="s">
        <v>953</v>
      </c>
      <c r="T166" s="3" t="s">
        <v>954</v>
      </c>
    </row>
    <row r="167" spans="1:20" x14ac:dyDescent="0.25">
      <c r="A167" s="3" t="s">
        <v>40</v>
      </c>
      <c r="B167" s="3" t="s">
        <v>1296</v>
      </c>
      <c r="C167" s="5" t="s">
        <v>1297</v>
      </c>
      <c r="D167" s="3" t="s">
        <v>1298</v>
      </c>
      <c r="E167" s="3" t="s">
        <v>16</v>
      </c>
      <c r="F167" s="17" t="s">
        <v>17</v>
      </c>
      <c r="G167" s="17" t="s">
        <v>58</v>
      </c>
      <c r="H167" s="17" t="s">
        <v>115</v>
      </c>
      <c r="I167" s="19">
        <v>44013</v>
      </c>
      <c r="J167" s="16" t="s">
        <v>95</v>
      </c>
      <c r="K167" s="20">
        <v>1</v>
      </c>
      <c r="L167" s="20">
        <v>1</v>
      </c>
      <c r="M167" s="9">
        <v>50</v>
      </c>
      <c r="N167" s="9">
        <v>0</v>
      </c>
      <c r="O167" s="9">
        <v>0</v>
      </c>
      <c r="P167" s="9">
        <v>50</v>
      </c>
      <c r="Q167" s="12">
        <f t="shared" si="5"/>
        <v>10</v>
      </c>
      <c r="R167" s="3"/>
      <c r="S167" s="3" t="s">
        <v>1291</v>
      </c>
      <c r="T167" s="3" t="s">
        <v>1299</v>
      </c>
    </row>
    <row r="168" spans="1:20" x14ac:dyDescent="0.25">
      <c r="A168" s="3" t="s">
        <v>51</v>
      </c>
      <c r="B168" s="3" t="s">
        <v>122</v>
      </c>
      <c r="C168" s="5" t="s">
        <v>123</v>
      </c>
      <c r="D168" s="3" t="s">
        <v>124</v>
      </c>
      <c r="E168" s="3" t="s">
        <v>125</v>
      </c>
      <c r="F168" s="17" t="s">
        <v>126</v>
      </c>
      <c r="G168" s="17" t="s">
        <v>58</v>
      </c>
      <c r="H168" s="17" t="s">
        <v>115</v>
      </c>
      <c r="I168" s="19">
        <v>44013</v>
      </c>
      <c r="J168" s="16" t="s">
        <v>95</v>
      </c>
      <c r="K168" s="20">
        <v>1</v>
      </c>
      <c r="L168" s="20">
        <v>3</v>
      </c>
      <c r="M168" s="9">
        <v>50</v>
      </c>
      <c r="N168" s="9">
        <v>0</v>
      </c>
      <c r="O168" s="9">
        <v>0</v>
      </c>
      <c r="P168" s="9">
        <v>50</v>
      </c>
      <c r="Q168" s="12">
        <f t="shared" si="5"/>
        <v>10</v>
      </c>
      <c r="R168" s="3" t="s">
        <v>127</v>
      </c>
      <c r="S168" s="3" t="s">
        <v>119</v>
      </c>
      <c r="T168" s="3" t="s">
        <v>119</v>
      </c>
    </row>
    <row r="169" spans="1:20" x14ac:dyDescent="0.25">
      <c r="A169" s="3" t="s">
        <v>48</v>
      </c>
      <c r="B169" s="3" t="s">
        <v>1306</v>
      </c>
      <c r="C169" s="5" t="s">
        <v>1307</v>
      </c>
      <c r="D169" s="3" t="s">
        <v>1308</v>
      </c>
      <c r="E169" s="3" t="s">
        <v>92</v>
      </c>
      <c r="F169" s="17" t="s">
        <v>92</v>
      </c>
      <c r="G169" s="17" t="s">
        <v>58</v>
      </c>
      <c r="H169" s="17" t="s">
        <v>115</v>
      </c>
      <c r="I169" s="19">
        <v>44013</v>
      </c>
      <c r="J169" s="16" t="s">
        <v>95</v>
      </c>
      <c r="K169" s="20">
        <v>1</v>
      </c>
      <c r="L169" s="20">
        <v>1</v>
      </c>
      <c r="M169" s="9">
        <v>50</v>
      </c>
      <c r="N169" s="9">
        <v>0</v>
      </c>
      <c r="O169" s="9">
        <v>0</v>
      </c>
      <c r="P169" s="9">
        <v>50</v>
      </c>
      <c r="Q169" s="12">
        <f t="shared" si="5"/>
        <v>10</v>
      </c>
      <c r="R169" s="3"/>
      <c r="S169" s="3" t="s">
        <v>1300</v>
      </c>
      <c r="T169" s="3" t="s">
        <v>1300</v>
      </c>
    </row>
    <row r="170" spans="1:20" x14ac:dyDescent="0.25">
      <c r="A170" s="3" t="s">
        <v>9</v>
      </c>
      <c r="B170" s="3" t="s">
        <v>1430</v>
      </c>
      <c r="C170" s="5" t="s">
        <v>1431</v>
      </c>
      <c r="D170" s="3" t="s">
        <v>1432</v>
      </c>
      <c r="E170" s="3" t="s">
        <v>307</v>
      </c>
      <c r="F170" s="17" t="s">
        <v>308</v>
      </c>
      <c r="G170" s="17" t="s">
        <v>35</v>
      </c>
      <c r="H170" s="17" t="s">
        <v>102</v>
      </c>
      <c r="I170" s="19">
        <v>43872</v>
      </c>
      <c r="J170" s="16" t="s">
        <v>95</v>
      </c>
      <c r="K170" s="20">
        <v>1</v>
      </c>
      <c r="L170" s="20">
        <v>25</v>
      </c>
      <c r="M170" s="9">
        <v>51</v>
      </c>
      <c r="N170" s="9">
        <v>0</v>
      </c>
      <c r="O170" s="9">
        <v>1</v>
      </c>
      <c r="P170" s="9">
        <v>50</v>
      </c>
      <c r="Q170" s="12">
        <f t="shared" si="5"/>
        <v>10</v>
      </c>
      <c r="R170" s="3"/>
      <c r="S170" s="3" t="s">
        <v>1433</v>
      </c>
      <c r="T170" s="3" t="s">
        <v>1433</v>
      </c>
    </row>
    <row r="171" spans="1:20" x14ac:dyDescent="0.25">
      <c r="A171" s="3" t="s">
        <v>12</v>
      </c>
      <c r="B171" s="3" t="s">
        <v>1243</v>
      </c>
      <c r="C171" s="5" t="s">
        <v>1244</v>
      </c>
      <c r="D171" s="3" t="s">
        <v>1245</v>
      </c>
      <c r="E171" s="3" t="s">
        <v>73</v>
      </c>
      <c r="F171" s="17" t="s">
        <v>11</v>
      </c>
      <c r="G171" s="17" t="s">
        <v>208</v>
      </c>
      <c r="H171" s="17" t="s">
        <v>128</v>
      </c>
      <c r="I171" s="19">
        <v>44013</v>
      </c>
      <c r="J171" s="16" t="s">
        <v>95</v>
      </c>
      <c r="K171" s="20">
        <v>1</v>
      </c>
      <c r="L171" s="20">
        <v>3</v>
      </c>
      <c r="M171" s="9">
        <v>56</v>
      </c>
      <c r="N171" s="9">
        <v>4</v>
      </c>
      <c r="O171" s="9">
        <v>1</v>
      </c>
      <c r="P171" s="9">
        <v>51</v>
      </c>
      <c r="Q171" s="12">
        <f t="shared" si="5"/>
        <v>11</v>
      </c>
      <c r="R171" s="3"/>
      <c r="S171" s="3" t="s">
        <v>1241</v>
      </c>
      <c r="T171" s="3" t="s">
        <v>1242</v>
      </c>
    </row>
    <row r="172" spans="1:20" x14ac:dyDescent="0.25">
      <c r="A172" s="3" t="s">
        <v>40</v>
      </c>
      <c r="B172" s="3" t="s">
        <v>37</v>
      </c>
      <c r="C172" s="5" t="s">
        <v>38</v>
      </c>
      <c r="D172" s="3" t="s">
        <v>39</v>
      </c>
      <c r="E172" s="3" t="s">
        <v>5</v>
      </c>
      <c r="F172" s="17" t="s">
        <v>6</v>
      </c>
      <c r="G172" s="17" t="s">
        <v>34</v>
      </c>
      <c r="H172" s="17" t="s">
        <v>35</v>
      </c>
      <c r="I172" s="19">
        <v>44013</v>
      </c>
      <c r="J172" s="16" t="s">
        <v>95</v>
      </c>
      <c r="K172" s="20">
        <v>1</v>
      </c>
      <c r="L172" s="20">
        <v>8</v>
      </c>
      <c r="M172" s="9">
        <v>52</v>
      </c>
      <c r="N172" s="9">
        <v>0</v>
      </c>
      <c r="O172" s="9">
        <v>1</v>
      </c>
      <c r="P172" s="9">
        <v>51</v>
      </c>
      <c r="Q172" s="12">
        <f t="shared" si="5"/>
        <v>11</v>
      </c>
      <c r="R172" s="3" t="s">
        <v>36</v>
      </c>
      <c r="S172" s="3" t="s">
        <v>21</v>
      </c>
      <c r="T172" s="3" t="s">
        <v>30</v>
      </c>
    </row>
    <row r="173" spans="1:20" x14ac:dyDescent="0.25">
      <c r="A173" s="3" t="s">
        <v>40</v>
      </c>
      <c r="B173" s="3" t="s">
        <v>596</v>
      </c>
      <c r="C173" s="5" t="s">
        <v>597</v>
      </c>
      <c r="D173" s="3" t="s">
        <v>598</v>
      </c>
      <c r="E173" s="3" t="s">
        <v>74</v>
      </c>
      <c r="F173" s="17" t="s">
        <v>11</v>
      </c>
      <c r="G173" s="17" t="s">
        <v>58</v>
      </c>
      <c r="H173" s="17" t="s">
        <v>115</v>
      </c>
      <c r="I173" s="19">
        <v>44013</v>
      </c>
      <c r="J173" s="16" t="s">
        <v>95</v>
      </c>
      <c r="K173" s="20">
        <v>1</v>
      </c>
      <c r="L173" s="20">
        <v>7</v>
      </c>
      <c r="M173" s="9">
        <v>52</v>
      </c>
      <c r="N173" s="9">
        <v>0</v>
      </c>
      <c r="O173" s="9">
        <v>1</v>
      </c>
      <c r="P173" s="9">
        <v>51</v>
      </c>
      <c r="Q173" s="12">
        <f t="shared" si="5"/>
        <v>11</v>
      </c>
      <c r="R173" s="3"/>
      <c r="S173" s="3" t="s">
        <v>599</v>
      </c>
      <c r="T173" s="3" t="s">
        <v>599</v>
      </c>
    </row>
    <row r="174" spans="1:20" x14ac:dyDescent="0.25">
      <c r="A174" s="3" t="s">
        <v>62</v>
      </c>
      <c r="B174" s="3" t="s">
        <v>447</v>
      </c>
      <c r="C174" s="5" t="s">
        <v>448</v>
      </c>
      <c r="D174" s="3" t="s">
        <v>449</v>
      </c>
      <c r="E174" s="3" t="s">
        <v>10</v>
      </c>
      <c r="F174" s="17" t="s">
        <v>11</v>
      </c>
      <c r="G174" s="17" t="s">
        <v>83</v>
      </c>
      <c r="H174" s="17" t="s">
        <v>29</v>
      </c>
      <c r="I174" s="19">
        <v>44013</v>
      </c>
      <c r="J174" s="16" t="s">
        <v>95</v>
      </c>
      <c r="K174" s="20">
        <v>1</v>
      </c>
      <c r="L174" s="20">
        <v>1</v>
      </c>
      <c r="M174" s="9">
        <v>54</v>
      </c>
      <c r="N174" s="9">
        <v>0</v>
      </c>
      <c r="O174" s="9">
        <v>2</v>
      </c>
      <c r="P174" s="9">
        <v>52</v>
      </c>
      <c r="Q174" s="12">
        <f>ROUNDUP((P174*0.1),0)</f>
        <v>6</v>
      </c>
      <c r="R174" s="3" t="s">
        <v>121</v>
      </c>
      <c r="S174" s="3" t="s">
        <v>446</v>
      </c>
      <c r="T174" s="3" t="s">
        <v>446</v>
      </c>
    </row>
    <row r="175" spans="1:20" x14ac:dyDescent="0.25">
      <c r="A175" s="3" t="s">
        <v>62</v>
      </c>
      <c r="B175" s="3" t="s">
        <v>75</v>
      </c>
      <c r="C175" s="5" t="s">
        <v>76</v>
      </c>
      <c r="D175" s="3" t="s">
        <v>77</v>
      </c>
      <c r="E175" s="3" t="s">
        <v>74</v>
      </c>
      <c r="F175" s="17" t="s">
        <v>11</v>
      </c>
      <c r="G175" s="17" t="s">
        <v>34</v>
      </c>
      <c r="H175" s="17" t="s">
        <v>35</v>
      </c>
      <c r="I175" s="19">
        <v>44013</v>
      </c>
      <c r="J175" s="16" t="s">
        <v>95</v>
      </c>
      <c r="K175" s="20">
        <v>2</v>
      </c>
      <c r="L175" s="20">
        <v>4</v>
      </c>
      <c r="M175" s="9">
        <v>54</v>
      </c>
      <c r="N175" s="9">
        <v>0</v>
      </c>
      <c r="O175" s="9">
        <v>2</v>
      </c>
      <c r="P175" s="9">
        <v>52</v>
      </c>
      <c r="Q175" s="12">
        <f>ROUNDUP((P175*0.1),0)</f>
        <v>6</v>
      </c>
      <c r="R175" s="3" t="s">
        <v>78</v>
      </c>
      <c r="S175" s="3" t="s">
        <v>63</v>
      </c>
      <c r="T175" s="3" t="s">
        <v>64</v>
      </c>
    </row>
    <row r="176" spans="1:20" x14ac:dyDescent="0.25">
      <c r="A176" s="3" t="s">
        <v>20</v>
      </c>
      <c r="B176" s="3" t="s">
        <v>933</v>
      </c>
      <c r="C176" s="5" t="s">
        <v>934</v>
      </c>
      <c r="D176" s="3" t="s">
        <v>935</v>
      </c>
      <c r="E176" s="3" t="s">
        <v>164</v>
      </c>
      <c r="F176" s="17" t="s">
        <v>165</v>
      </c>
      <c r="G176" s="17" t="s">
        <v>8</v>
      </c>
      <c r="H176" s="17" t="s">
        <v>26</v>
      </c>
      <c r="I176" s="19">
        <v>44013</v>
      </c>
      <c r="J176" s="16" t="s">
        <v>95</v>
      </c>
      <c r="K176" s="20">
        <v>1</v>
      </c>
      <c r="L176" s="20">
        <v>7</v>
      </c>
      <c r="M176" s="9">
        <v>86</v>
      </c>
      <c r="N176" s="9">
        <v>34</v>
      </c>
      <c r="O176" s="9">
        <v>0</v>
      </c>
      <c r="P176" s="9">
        <v>52</v>
      </c>
      <c r="Q176" s="12">
        <f>ROUNDUP((P176*0.2),0)</f>
        <v>11</v>
      </c>
      <c r="R176" s="3"/>
      <c r="S176" s="3" t="s">
        <v>925</v>
      </c>
      <c r="T176" s="3" t="s">
        <v>925</v>
      </c>
    </row>
    <row r="177" spans="1:20" x14ac:dyDescent="0.25">
      <c r="A177" s="3" t="s">
        <v>20</v>
      </c>
      <c r="B177" s="3" t="s">
        <v>1130</v>
      </c>
      <c r="C177" s="5" t="s">
        <v>1131</v>
      </c>
      <c r="D177" s="3" t="s">
        <v>1132</v>
      </c>
      <c r="E177" s="3" t="s">
        <v>273</v>
      </c>
      <c r="F177" s="17" t="s">
        <v>274</v>
      </c>
      <c r="G177" s="17" t="s">
        <v>174</v>
      </c>
      <c r="H177" s="17" t="s">
        <v>175</v>
      </c>
      <c r="I177" s="19">
        <v>44013</v>
      </c>
      <c r="J177" s="16" t="s">
        <v>95</v>
      </c>
      <c r="K177" s="20">
        <v>1</v>
      </c>
      <c r="L177" s="20">
        <v>1</v>
      </c>
      <c r="M177" s="9">
        <v>55</v>
      </c>
      <c r="N177" s="9">
        <v>0</v>
      </c>
      <c r="O177" s="9">
        <v>1</v>
      </c>
      <c r="P177" s="9">
        <v>54</v>
      </c>
      <c r="Q177" s="12">
        <f>ROUNDUP((P177*0.1),0)</f>
        <v>6</v>
      </c>
      <c r="R177" s="3" t="s">
        <v>104</v>
      </c>
      <c r="S177" s="3" t="s">
        <v>1126</v>
      </c>
      <c r="T177" s="3" t="s">
        <v>1126</v>
      </c>
    </row>
    <row r="178" spans="1:20" x14ac:dyDescent="0.25">
      <c r="A178" s="3" t="s">
        <v>48</v>
      </c>
      <c r="B178" s="3" t="s">
        <v>513</v>
      </c>
      <c r="C178" s="5" t="s">
        <v>514</v>
      </c>
      <c r="D178" s="3" t="s">
        <v>515</v>
      </c>
      <c r="E178" s="3" t="s">
        <v>10</v>
      </c>
      <c r="F178" s="17" t="s">
        <v>11</v>
      </c>
      <c r="G178" s="17" t="s">
        <v>54</v>
      </c>
      <c r="H178" s="17" t="s">
        <v>147</v>
      </c>
      <c r="I178" s="19">
        <v>44013</v>
      </c>
      <c r="J178" s="16" t="s">
        <v>95</v>
      </c>
      <c r="K178" s="20">
        <v>1</v>
      </c>
      <c r="L178" s="20">
        <v>2</v>
      </c>
      <c r="M178" s="9">
        <v>54</v>
      </c>
      <c r="N178" s="9">
        <v>0</v>
      </c>
      <c r="O178" s="9">
        <v>0</v>
      </c>
      <c r="P178" s="9">
        <v>54</v>
      </c>
      <c r="Q178" s="12">
        <f>ROUNDUP((P178*0.2),0)</f>
        <v>11</v>
      </c>
      <c r="R178" s="3" t="s">
        <v>189</v>
      </c>
      <c r="S178" s="3" t="s">
        <v>494</v>
      </c>
      <c r="T178" s="3" t="s">
        <v>498</v>
      </c>
    </row>
    <row r="179" spans="1:20" x14ac:dyDescent="0.25">
      <c r="A179" s="3" t="s">
        <v>82</v>
      </c>
      <c r="B179" s="3" t="s">
        <v>1090</v>
      </c>
      <c r="C179" s="5" t="s">
        <v>1091</v>
      </c>
      <c r="D179" s="3" t="s">
        <v>1092</v>
      </c>
      <c r="E179" s="3" t="s">
        <v>73</v>
      </c>
      <c r="F179" s="17" t="s">
        <v>11</v>
      </c>
      <c r="G179" s="17" t="s">
        <v>120</v>
      </c>
      <c r="H179" s="17" t="s">
        <v>81</v>
      </c>
      <c r="I179" s="19">
        <v>44013</v>
      </c>
      <c r="J179" s="16" t="s">
        <v>95</v>
      </c>
      <c r="K179" s="20">
        <v>1</v>
      </c>
      <c r="L179" s="20">
        <v>4</v>
      </c>
      <c r="M179" s="9">
        <v>56</v>
      </c>
      <c r="N179" s="9">
        <v>0</v>
      </c>
      <c r="O179" s="9">
        <v>1</v>
      </c>
      <c r="P179" s="9">
        <v>55</v>
      </c>
      <c r="Q179" s="12">
        <f>ROUNDUP((P179*0.1),0)</f>
        <v>6</v>
      </c>
      <c r="R179" s="3"/>
      <c r="S179" s="3" t="s">
        <v>1076</v>
      </c>
      <c r="T179" s="3" t="s">
        <v>224</v>
      </c>
    </row>
    <row r="180" spans="1:20" x14ac:dyDescent="0.25">
      <c r="A180" s="3" t="s">
        <v>51</v>
      </c>
      <c r="B180" s="3" t="s">
        <v>987</v>
      </c>
      <c r="C180" s="5" t="s">
        <v>988</v>
      </c>
      <c r="D180" s="3" t="s">
        <v>989</v>
      </c>
      <c r="E180" s="3" t="s">
        <v>10</v>
      </c>
      <c r="F180" s="17" t="s">
        <v>11</v>
      </c>
      <c r="G180" s="17" t="s">
        <v>80</v>
      </c>
      <c r="H180" s="17" t="s">
        <v>61</v>
      </c>
      <c r="I180" s="19">
        <v>43888</v>
      </c>
      <c r="J180" s="16" t="s">
        <v>95</v>
      </c>
      <c r="K180" s="20">
        <v>1</v>
      </c>
      <c r="L180" s="20">
        <v>1</v>
      </c>
      <c r="M180" s="9">
        <v>57</v>
      </c>
      <c r="N180" s="9">
        <v>0</v>
      </c>
      <c r="O180" s="9">
        <v>1</v>
      </c>
      <c r="P180" s="9">
        <v>56</v>
      </c>
      <c r="Q180" s="12">
        <f>ROUNDUP((P180*0.1),0)</f>
        <v>6</v>
      </c>
      <c r="R180" s="3" t="s">
        <v>121</v>
      </c>
      <c r="S180" s="3" t="s">
        <v>985</v>
      </c>
      <c r="T180" s="3" t="s">
        <v>986</v>
      </c>
    </row>
    <row r="181" spans="1:20" x14ac:dyDescent="0.25">
      <c r="A181" s="3" t="s">
        <v>51</v>
      </c>
      <c r="B181" s="3" t="s">
        <v>1238</v>
      </c>
      <c r="C181" s="5" t="s">
        <v>1239</v>
      </c>
      <c r="D181" s="3" t="s">
        <v>1240</v>
      </c>
      <c r="E181" s="3" t="s">
        <v>66</v>
      </c>
      <c r="F181" s="17" t="s">
        <v>11</v>
      </c>
      <c r="G181" s="17" t="s">
        <v>208</v>
      </c>
      <c r="H181" s="17" t="s">
        <v>128</v>
      </c>
      <c r="I181" s="19">
        <v>44013</v>
      </c>
      <c r="J181" s="16" t="s">
        <v>95</v>
      </c>
      <c r="K181" s="20">
        <v>1</v>
      </c>
      <c r="L181" s="20">
        <v>8</v>
      </c>
      <c r="M181" s="9">
        <v>59</v>
      </c>
      <c r="N181" s="9">
        <v>2</v>
      </c>
      <c r="O181" s="9">
        <v>1</v>
      </c>
      <c r="P181" s="9">
        <v>56</v>
      </c>
      <c r="Q181" s="12">
        <f t="shared" ref="Q181:Q188" si="6">ROUNDUP((P181*0.2),0)</f>
        <v>12</v>
      </c>
      <c r="R181" s="3" t="s">
        <v>36</v>
      </c>
      <c r="S181" s="3" t="s">
        <v>1241</v>
      </c>
      <c r="T181" s="3" t="s">
        <v>1242</v>
      </c>
    </row>
    <row r="182" spans="1:20" x14ac:dyDescent="0.25">
      <c r="A182" s="3" t="s">
        <v>12</v>
      </c>
      <c r="B182" s="3" t="s">
        <v>1110</v>
      </c>
      <c r="C182" s="5" t="s">
        <v>1111</v>
      </c>
      <c r="D182" s="3" t="s">
        <v>1112</v>
      </c>
      <c r="E182" s="3" t="s">
        <v>10</v>
      </c>
      <c r="F182" s="17" t="s">
        <v>11</v>
      </c>
      <c r="G182" s="17" t="s">
        <v>49</v>
      </c>
      <c r="H182" s="17" t="s">
        <v>50</v>
      </c>
      <c r="I182" s="19">
        <v>44013</v>
      </c>
      <c r="J182" s="16" t="s">
        <v>95</v>
      </c>
      <c r="K182" s="20">
        <v>1</v>
      </c>
      <c r="L182" s="20">
        <v>1</v>
      </c>
      <c r="M182" s="9">
        <v>59</v>
      </c>
      <c r="N182" s="9">
        <v>0</v>
      </c>
      <c r="O182" s="9">
        <v>1</v>
      </c>
      <c r="P182" s="9">
        <v>58</v>
      </c>
      <c r="Q182" s="12">
        <f t="shared" si="6"/>
        <v>12</v>
      </c>
      <c r="R182" s="3"/>
      <c r="S182" s="3" t="s">
        <v>1113</v>
      </c>
      <c r="T182" s="3" t="s">
        <v>1113</v>
      </c>
    </row>
    <row r="183" spans="1:20" x14ac:dyDescent="0.25">
      <c r="A183" s="3" t="s">
        <v>51</v>
      </c>
      <c r="B183" s="3" t="s">
        <v>316</v>
      </c>
      <c r="C183" s="5" t="s">
        <v>317</v>
      </c>
      <c r="D183" s="3" t="s">
        <v>318</v>
      </c>
      <c r="E183" s="3" t="s">
        <v>73</v>
      </c>
      <c r="F183" s="17" t="s">
        <v>11</v>
      </c>
      <c r="G183" s="17" t="s">
        <v>134</v>
      </c>
      <c r="H183" s="17" t="s">
        <v>135</v>
      </c>
      <c r="I183" s="19">
        <v>44013</v>
      </c>
      <c r="J183" s="16" t="s">
        <v>95</v>
      </c>
      <c r="K183" s="20">
        <v>1</v>
      </c>
      <c r="L183" s="20">
        <v>1</v>
      </c>
      <c r="M183" s="9">
        <v>59</v>
      </c>
      <c r="N183" s="9">
        <v>0</v>
      </c>
      <c r="O183" s="9">
        <v>1</v>
      </c>
      <c r="P183" s="9">
        <v>58</v>
      </c>
      <c r="Q183" s="12">
        <f t="shared" si="6"/>
        <v>12</v>
      </c>
      <c r="R183" s="3" t="s">
        <v>72</v>
      </c>
      <c r="S183" s="3" t="s">
        <v>281</v>
      </c>
      <c r="T183" s="3" t="s">
        <v>287</v>
      </c>
    </row>
    <row r="184" spans="1:20" x14ac:dyDescent="0.25">
      <c r="A184" s="3" t="s">
        <v>51</v>
      </c>
      <c r="B184" s="3" t="s">
        <v>727</v>
      </c>
      <c r="C184" s="5" t="s">
        <v>728</v>
      </c>
      <c r="D184" s="3" t="s">
        <v>729</v>
      </c>
      <c r="E184" s="3" t="s">
        <v>117</v>
      </c>
      <c r="F184" s="17" t="s">
        <v>117</v>
      </c>
      <c r="G184" s="17" t="s">
        <v>60</v>
      </c>
      <c r="H184" s="17" t="s">
        <v>118</v>
      </c>
      <c r="I184" s="19">
        <v>44013</v>
      </c>
      <c r="J184" s="16" t="s">
        <v>95</v>
      </c>
      <c r="K184" s="20">
        <v>1</v>
      </c>
      <c r="L184" s="20">
        <v>11</v>
      </c>
      <c r="M184" s="9">
        <v>58</v>
      </c>
      <c r="N184" s="9">
        <v>0</v>
      </c>
      <c r="O184" s="9">
        <v>0</v>
      </c>
      <c r="P184" s="9">
        <v>58</v>
      </c>
      <c r="Q184" s="12">
        <f t="shared" si="6"/>
        <v>12</v>
      </c>
      <c r="R184" s="3" t="s">
        <v>726</v>
      </c>
      <c r="S184" s="3" t="s">
        <v>711</v>
      </c>
      <c r="T184" s="3" t="s">
        <v>711</v>
      </c>
    </row>
    <row r="185" spans="1:20" x14ac:dyDescent="0.25">
      <c r="A185" s="3" t="s">
        <v>82</v>
      </c>
      <c r="B185" s="3" t="s">
        <v>342</v>
      </c>
      <c r="C185" s="5" t="s">
        <v>343</v>
      </c>
      <c r="D185" s="3" t="s">
        <v>344</v>
      </c>
      <c r="E185" s="3" t="s">
        <v>10</v>
      </c>
      <c r="F185" s="17" t="s">
        <v>11</v>
      </c>
      <c r="G185" s="17" t="s">
        <v>81</v>
      </c>
      <c r="H185" s="17" t="s">
        <v>159</v>
      </c>
      <c r="I185" s="19">
        <v>44013</v>
      </c>
      <c r="J185" s="16" t="s">
        <v>95</v>
      </c>
      <c r="K185" s="20">
        <v>1</v>
      </c>
      <c r="L185" s="20">
        <v>1</v>
      </c>
      <c r="M185" s="9">
        <v>59</v>
      </c>
      <c r="N185" s="9">
        <v>0</v>
      </c>
      <c r="O185" s="9">
        <v>1</v>
      </c>
      <c r="P185" s="9">
        <v>58</v>
      </c>
      <c r="Q185" s="12">
        <f t="shared" si="6"/>
        <v>12</v>
      </c>
      <c r="R185" s="3" t="s">
        <v>189</v>
      </c>
      <c r="S185" s="3" t="s">
        <v>281</v>
      </c>
      <c r="T185" s="3" t="s">
        <v>287</v>
      </c>
    </row>
    <row r="186" spans="1:20" x14ac:dyDescent="0.25">
      <c r="A186" s="3" t="s">
        <v>51</v>
      </c>
      <c r="B186" s="3" t="s">
        <v>395</v>
      </c>
      <c r="C186" s="5" t="s">
        <v>396</v>
      </c>
      <c r="D186" s="3" t="s">
        <v>397</v>
      </c>
      <c r="E186" s="3" t="s">
        <v>368</v>
      </c>
      <c r="F186" s="17" t="s">
        <v>11</v>
      </c>
      <c r="G186" s="17" t="s">
        <v>81</v>
      </c>
      <c r="H186" s="17" t="s">
        <v>159</v>
      </c>
      <c r="I186" s="19">
        <v>44013</v>
      </c>
      <c r="J186" s="16" t="s">
        <v>95</v>
      </c>
      <c r="K186" s="20">
        <v>1</v>
      </c>
      <c r="L186" s="20">
        <v>1</v>
      </c>
      <c r="M186" s="9">
        <v>58</v>
      </c>
      <c r="N186" s="9">
        <v>0</v>
      </c>
      <c r="O186" s="9">
        <v>0</v>
      </c>
      <c r="P186" s="9">
        <v>58</v>
      </c>
      <c r="Q186" s="12">
        <f t="shared" si="6"/>
        <v>12</v>
      </c>
      <c r="R186" s="3"/>
      <c r="S186" s="3" t="s">
        <v>376</v>
      </c>
      <c r="T186" s="3" t="s">
        <v>376</v>
      </c>
    </row>
    <row r="187" spans="1:20" x14ac:dyDescent="0.25">
      <c r="A187" s="3" t="s">
        <v>20</v>
      </c>
      <c r="B187" s="3" t="s">
        <v>747</v>
      </c>
      <c r="C187" s="5" t="s">
        <v>748</v>
      </c>
      <c r="D187" s="3" t="s">
        <v>656</v>
      </c>
      <c r="E187" s="3" t="s">
        <v>158</v>
      </c>
      <c r="F187" s="17" t="s">
        <v>117</v>
      </c>
      <c r="G187" s="17" t="s">
        <v>81</v>
      </c>
      <c r="H187" s="17" t="s">
        <v>159</v>
      </c>
      <c r="I187" s="19">
        <v>44013</v>
      </c>
      <c r="J187" s="16" t="s">
        <v>95</v>
      </c>
      <c r="K187" s="20">
        <v>3</v>
      </c>
      <c r="L187" s="20">
        <v>13</v>
      </c>
      <c r="M187" s="9">
        <v>58</v>
      </c>
      <c r="N187" s="9">
        <v>0</v>
      </c>
      <c r="O187" s="9">
        <v>0</v>
      </c>
      <c r="P187" s="9">
        <v>58</v>
      </c>
      <c r="Q187" s="12">
        <f t="shared" si="6"/>
        <v>12</v>
      </c>
      <c r="R187" s="3" t="s">
        <v>160</v>
      </c>
      <c r="S187" s="3" t="s">
        <v>743</v>
      </c>
      <c r="T187" s="3" t="s">
        <v>743</v>
      </c>
    </row>
    <row r="188" spans="1:20" x14ac:dyDescent="0.25">
      <c r="A188" s="3" t="s">
        <v>40</v>
      </c>
      <c r="B188" s="3" t="s">
        <v>723</v>
      </c>
      <c r="C188" s="5" t="s">
        <v>724</v>
      </c>
      <c r="D188" s="3" t="s">
        <v>725</v>
      </c>
      <c r="E188" s="3" t="s">
        <v>10</v>
      </c>
      <c r="F188" s="17" t="s">
        <v>11</v>
      </c>
      <c r="G188" s="17" t="s">
        <v>18</v>
      </c>
      <c r="H188" s="17" t="s">
        <v>19</v>
      </c>
      <c r="I188" s="19">
        <v>44013</v>
      </c>
      <c r="J188" s="16" t="s">
        <v>95</v>
      </c>
      <c r="K188" s="20">
        <v>1</v>
      </c>
      <c r="L188" s="20">
        <v>1</v>
      </c>
      <c r="M188" s="9">
        <v>61</v>
      </c>
      <c r="N188" s="9">
        <v>0</v>
      </c>
      <c r="O188" s="9">
        <v>1</v>
      </c>
      <c r="P188" s="9">
        <v>60</v>
      </c>
      <c r="Q188" s="12">
        <f t="shared" si="6"/>
        <v>12</v>
      </c>
      <c r="R188" s="3" t="s">
        <v>121</v>
      </c>
      <c r="S188" s="3" t="s">
        <v>711</v>
      </c>
      <c r="T188" s="3" t="s">
        <v>711</v>
      </c>
    </row>
    <row r="189" spans="1:20" x14ac:dyDescent="0.25">
      <c r="A189" s="3" t="s">
        <v>12</v>
      </c>
      <c r="B189" s="3" t="s">
        <v>459</v>
      </c>
      <c r="C189" s="5" t="s">
        <v>460</v>
      </c>
      <c r="D189" s="3" t="s">
        <v>461</v>
      </c>
      <c r="E189" s="3" t="s">
        <v>10</v>
      </c>
      <c r="F189" s="17" t="s">
        <v>11</v>
      </c>
      <c r="G189" s="17" t="s">
        <v>80</v>
      </c>
      <c r="H189" s="17" t="s">
        <v>61</v>
      </c>
      <c r="I189" s="19">
        <v>44013</v>
      </c>
      <c r="J189" s="16" t="s">
        <v>95</v>
      </c>
      <c r="K189" s="20">
        <v>1</v>
      </c>
      <c r="L189" s="20">
        <v>1</v>
      </c>
      <c r="M189" s="9">
        <v>64</v>
      </c>
      <c r="N189" s="9">
        <v>0</v>
      </c>
      <c r="O189" s="9">
        <v>3</v>
      </c>
      <c r="P189" s="9">
        <v>61</v>
      </c>
      <c r="Q189" s="12">
        <f>ROUNDUP((P189*0.1),0)</f>
        <v>7</v>
      </c>
      <c r="R189" s="3" t="s">
        <v>121</v>
      </c>
      <c r="S189" s="3" t="s">
        <v>446</v>
      </c>
      <c r="T189" s="3" t="s">
        <v>446</v>
      </c>
    </row>
    <row r="190" spans="1:20" x14ac:dyDescent="0.25">
      <c r="A190" s="3" t="s">
        <v>40</v>
      </c>
      <c r="B190" s="3" t="s">
        <v>516</v>
      </c>
      <c r="C190" s="5" t="s">
        <v>517</v>
      </c>
      <c r="D190" s="3" t="s">
        <v>518</v>
      </c>
      <c r="E190" s="3" t="s">
        <v>181</v>
      </c>
      <c r="F190" s="17" t="s">
        <v>11</v>
      </c>
      <c r="G190" s="17" t="s">
        <v>134</v>
      </c>
      <c r="H190" s="17" t="s">
        <v>135</v>
      </c>
      <c r="I190" s="19">
        <v>44013</v>
      </c>
      <c r="J190" s="16" t="s">
        <v>95</v>
      </c>
      <c r="K190" s="20">
        <v>1</v>
      </c>
      <c r="L190" s="20">
        <v>1</v>
      </c>
      <c r="M190" s="9">
        <v>62</v>
      </c>
      <c r="N190" s="9">
        <v>0</v>
      </c>
      <c r="O190" s="9">
        <v>1</v>
      </c>
      <c r="P190" s="9">
        <v>61</v>
      </c>
      <c r="Q190" s="12">
        <f>ROUNDUP((P190*0.2),0)</f>
        <v>13</v>
      </c>
      <c r="R190" s="3" t="s">
        <v>240</v>
      </c>
      <c r="S190" s="3" t="s">
        <v>494</v>
      </c>
      <c r="T190" s="3" t="s">
        <v>508</v>
      </c>
    </row>
    <row r="191" spans="1:20" x14ac:dyDescent="0.25">
      <c r="A191" s="3" t="s">
        <v>12</v>
      </c>
      <c r="B191" s="3" t="s">
        <v>1205</v>
      </c>
      <c r="C191" s="5" t="s">
        <v>1206</v>
      </c>
      <c r="D191" s="3" t="s">
        <v>1207</v>
      </c>
      <c r="E191" s="3" t="s">
        <v>10</v>
      </c>
      <c r="F191" s="17" t="s">
        <v>11</v>
      </c>
      <c r="G191" s="17" t="s">
        <v>53</v>
      </c>
      <c r="H191" s="17" t="s">
        <v>54</v>
      </c>
      <c r="I191" s="19">
        <v>44013</v>
      </c>
      <c r="J191" s="16" t="s">
        <v>95</v>
      </c>
      <c r="K191" s="20">
        <v>1</v>
      </c>
      <c r="L191" s="20">
        <v>34</v>
      </c>
      <c r="M191" s="9">
        <v>113</v>
      </c>
      <c r="N191" s="9">
        <v>49</v>
      </c>
      <c r="O191" s="9">
        <v>2</v>
      </c>
      <c r="P191" s="9">
        <v>62</v>
      </c>
      <c r="Q191" s="12">
        <f>ROUNDUP((P191*0.2),0)</f>
        <v>13</v>
      </c>
      <c r="R191" s="3" t="s">
        <v>36</v>
      </c>
      <c r="S191" s="3" t="s">
        <v>1162</v>
      </c>
      <c r="T191" s="3" t="s">
        <v>87</v>
      </c>
    </row>
    <row r="192" spans="1:20" x14ac:dyDescent="0.25">
      <c r="A192" s="3" t="s">
        <v>48</v>
      </c>
      <c r="B192" s="3" t="s">
        <v>1415</v>
      </c>
      <c r="C192" s="5" t="s">
        <v>1416</v>
      </c>
      <c r="D192" s="3" t="s">
        <v>1417</v>
      </c>
      <c r="E192" s="3" t="s">
        <v>92</v>
      </c>
      <c r="F192" s="17" t="s">
        <v>92</v>
      </c>
      <c r="G192" s="17" t="s">
        <v>128</v>
      </c>
      <c r="H192" s="17" t="s">
        <v>95</v>
      </c>
      <c r="I192" s="19">
        <v>44013</v>
      </c>
      <c r="J192" s="16" t="s">
        <v>95</v>
      </c>
      <c r="K192" s="20">
        <v>1</v>
      </c>
      <c r="L192" s="20">
        <v>15</v>
      </c>
      <c r="M192" s="9">
        <v>63</v>
      </c>
      <c r="N192" s="9">
        <v>0</v>
      </c>
      <c r="O192" s="9">
        <v>1</v>
      </c>
      <c r="P192" s="9">
        <v>62</v>
      </c>
      <c r="Q192" s="12">
        <f>ROUNDUP((P192*0.2),0)</f>
        <v>13</v>
      </c>
      <c r="R192" s="3" t="s">
        <v>36</v>
      </c>
      <c r="S192" s="3" t="s">
        <v>1399</v>
      </c>
      <c r="T192" s="3" t="s">
        <v>1400</v>
      </c>
    </row>
    <row r="193" spans="1:20" x14ac:dyDescent="0.25">
      <c r="A193" s="3" t="s">
        <v>48</v>
      </c>
      <c r="B193" s="3" t="s">
        <v>835</v>
      </c>
      <c r="C193" s="5" t="s">
        <v>836</v>
      </c>
      <c r="D193" s="3" t="s">
        <v>837</v>
      </c>
      <c r="E193" s="3" t="s">
        <v>292</v>
      </c>
      <c r="F193" s="17" t="s">
        <v>292</v>
      </c>
      <c r="G193" s="17" t="s">
        <v>54</v>
      </c>
      <c r="H193" s="17" t="s">
        <v>147</v>
      </c>
      <c r="I193" s="19">
        <v>43875</v>
      </c>
      <c r="J193" s="16" t="s">
        <v>95</v>
      </c>
      <c r="K193" s="20">
        <v>1</v>
      </c>
      <c r="L193" s="20">
        <v>12</v>
      </c>
      <c r="M193" s="9">
        <v>64</v>
      </c>
      <c r="N193" s="9">
        <v>0</v>
      </c>
      <c r="O193" s="9">
        <v>2</v>
      </c>
      <c r="P193" s="9">
        <v>62</v>
      </c>
      <c r="Q193" s="12">
        <f>ROUNDUP((P193*0.2),0)</f>
        <v>13</v>
      </c>
      <c r="R193" s="3"/>
      <c r="S193" s="3" t="s">
        <v>755</v>
      </c>
      <c r="T193" s="3" t="s">
        <v>767</v>
      </c>
    </row>
    <row r="194" spans="1:20" x14ac:dyDescent="0.25">
      <c r="A194" s="3" t="s">
        <v>51</v>
      </c>
      <c r="B194" s="3" t="s">
        <v>542</v>
      </c>
      <c r="C194" s="5" t="s">
        <v>543</v>
      </c>
      <c r="D194" s="3" t="s">
        <v>544</v>
      </c>
      <c r="E194" s="3" t="s">
        <v>74</v>
      </c>
      <c r="F194" s="17" t="s">
        <v>11</v>
      </c>
      <c r="G194" s="17" t="s">
        <v>81</v>
      </c>
      <c r="H194" s="17" t="s">
        <v>159</v>
      </c>
      <c r="I194" s="19">
        <v>44013</v>
      </c>
      <c r="J194" s="16" t="s">
        <v>95</v>
      </c>
      <c r="K194" s="20">
        <v>1</v>
      </c>
      <c r="L194" s="20">
        <v>1</v>
      </c>
      <c r="M194" s="9">
        <v>63</v>
      </c>
      <c r="N194" s="9">
        <v>0</v>
      </c>
      <c r="O194" s="9">
        <v>1</v>
      </c>
      <c r="P194" s="9">
        <v>62</v>
      </c>
      <c r="Q194" s="12">
        <f>ROUNDUP((P194*0.2),0)</f>
        <v>13</v>
      </c>
      <c r="R194" s="3" t="s">
        <v>79</v>
      </c>
      <c r="S194" s="3" t="s">
        <v>494</v>
      </c>
      <c r="T194" s="3" t="s">
        <v>503</v>
      </c>
    </row>
    <row r="195" spans="1:20" x14ac:dyDescent="0.25">
      <c r="A195" s="3" t="s">
        <v>12</v>
      </c>
      <c r="B195" s="3" t="s">
        <v>267</v>
      </c>
      <c r="C195" s="5" t="s">
        <v>268</v>
      </c>
      <c r="D195" s="3" t="s">
        <v>269</v>
      </c>
      <c r="E195" s="3" t="s">
        <v>10</v>
      </c>
      <c r="F195" s="17" t="s">
        <v>11</v>
      </c>
      <c r="G195" s="17" t="s">
        <v>174</v>
      </c>
      <c r="H195" s="17" t="s">
        <v>175</v>
      </c>
      <c r="I195" s="19">
        <v>44013</v>
      </c>
      <c r="J195" s="16" t="s">
        <v>95</v>
      </c>
      <c r="K195" s="20">
        <v>1</v>
      </c>
      <c r="L195" s="20">
        <v>1</v>
      </c>
      <c r="M195" s="9">
        <v>65</v>
      </c>
      <c r="N195" s="9">
        <v>0</v>
      </c>
      <c r="O195" s="9">
        <v>2</v>
      </c>
      <c r="P195" s="9">
        <v>63</v>
      </c>
      <c r="Q195" s="12">
        <f>ROUNDUP((P195*0.1),0)</f>
        <v>7</v>
      </c>
      <c r="R195" s="3" t="s">
        <v>189</v>
      </c>
      <c r="S195" s="3" t="s">
        <v>262</v>
      </c>
      <c r="T195" s="3" t="s">
        <v>262</v>
      </c>
    </row>
    <row r="196" spans="1:20" x14ac:dyDescent="0.25">
      <c r="A196" s="3" t="s">
        <v>40</v>
      </c>
      <c r="B196" s="3" t="s">
        <v>453</v>
      </c>
      <c r="C196" s="5" t="s">
        <v>454</v>
      </c>
      <c r="D196" s="3" t="s">
        <v>455</v>
      </c>
      <c r="E196" s="3" t="s">
        <v>10</v>
      </c>
      <c r="F196" s="17" t="s">
        <v>11</v>
      </c>
      <c r="G196" s="17" t="s">
        <v>58</v>
      </c>
      <c r="H196" s="17" t="s">
        <v>115</v>
      </c>
      <c r="I196" s="19">
        <v>44013</v>
      </c>
      <c r="J196" s="16" t="s">
        <v>95</v>
      </c>
      <c r="K196" s="20">
        <v>1</v>
      </c>
      <c r="L196" s="20">
        <v>1</v>
      </c>
      <c r="M196" s="9">
        <v>65</v>
      </c>
      <c r="N196" s="9">
        <v>0</v>
      </c>
      <c r="O196" s="9">
        <v>2</v>
      </c>
      <c r="P196" s="9">
        <v>63</v>
      </c>
      <c r="Q196" s="12">
        <f t="shared" ref="Q196:Q209" si="7">ROUNDUP((P196*0.2),0)</f>
        <v>13</v>
      </c>
      <c r="R196" s="3" t="s">
        <v>139</v>
      </c>
      <c r="S196" s="3" t="s">
        <v>446</v>
      </c>
      <c r="T196" s="3" t="s">
        <v>446</v>
      </c>
    </row>
    <row r="197" spans="1:20" x14ac:dyDescent="0.25">
      <c r="A197" s="3" t="s">
        <v>9</v>
      </c>
      <c r="B197" s="3" t="s">
        <v>942</v>
      </c>
      <c r="C197" s="5" t="s">
        <v>943</v>
      </c>
      <c r="D197" s="3" t="s">
        <v>944</v>
      </c>
      <c r="E197" s="3" t="s">
        <v>273</v>
      </c>
      <c r="F197" s="17" t="s">
        <v>274</v>
      </c>
      <c r="G197" s="17" t="s">
        <v>61</v>
      </c>
      <c r="H197" s="17" t="s">
        <v>110</v>
      </c>
      <c r="I197" s="19">
        <v>44013</v>
      </c>
      <c r="J197" s="16" t="s">
        <v>95</v>
      </c>
      <c r="K197" s="20">
        <v>1</v>
      </c>
      <c r="L197" s="20">
        <v>7</v>
      </c>
      <c r="M197" s="9">
        <v>63</v>
      </c>
      <c r="N197" s="9">
        <v>0</v>
      </c>
      <c r="O197" s="9">
        <v>0</v>
      </c>
      <c r="P197" s="9">
        <v>63</v>
      </c>
      <c r="Q197" s="12">
        <f t="shared" si="7"/>
        <v>13</v>
      </c>
      <c r="R197" s="3" t="s">
        <v>236</v>
      </c>
      <c r="S197" s="3" t="s">
        <v>692</v>
      </c>
      <c r="T197" s="3" t="s">
        <v>692</v>
      </c>
    </row>
    <row r="198" spans="1:20" x14ac:dyDescent="0.25">
      <c r="A198" s="3" t="s">
        <v>20</v>
      </c>
      <c r="B198" s="3" t="s">
        <v>155</v>
      </c>
      <c r="C198" s="5" t="s">
        <v>156</v>
      </c>
      <c r="D198" s="3" t="s">
        <v>157</v>
      </c>
      <c r="E198" s="3" t="s">
        <v>158</v>
      </c>
      <c r="F198" s="17" t="s">
        <v>117</v>
      </c>
      <c r="G198" s="17" t="s">
        <v>81</v>
      </c>
      <c r="H198" s="17" t="s">
        <v>159</v>
      </c>
      <c r="I198" s="19">
        <v>44013</v>
      </c>
      <c r="J198" s="16" t="s">
        <v>95</v>
      </c>
      <c r="K198" s="20">
        <v>1</v>
      </c>
      <c r="L198" s="20">
        <v>1</v>
      </c>
      <c r="M198" s="9">
        <v>65</v>
      </c>
      <c r="N198" s="9">
        <v>0</v>
      </c>
      <c r="O198" s="9">
        <v>0</v>
      </c>
      <c r="P198" s="9">
        <v>65</v>
      </c>
      <c r="Q198" s="12">
        <f t="shared" si="7"/>
        <v>13</v>
      </c>
      <c r="R198" s="3" t="s">
        <v>160</v>
      </c>
      <c r="S198" s="3" t="s">
        <v>119</v>
      </c>
      <c r="T198" s="3" t="s">
        <v>119</v>
      </c>
    </row>
    <row r="199" spans="1:20" x14ac:dyDescent="0.25">
      <c r="A199" s="3" t="s">
        <v>51</v>
      </c>
      <c r="B199" s="3" t="s">
        <v>749</v>
      </c>
      <c r="C199" s="5" t="s">
        <v>750</v>
      </c>
      <c r="D199" s="3" t="s">
        <v>751</v>
      </c>
      <c r="E199" s="3" t="s">
        <v>158</v>
      </c>
      <c r="F199" s="17" t="s">
        <v>117</v>
      </c>
      <c r="G199" s="17" t="s">
        <v>81</v>
      </c>
      <c r="H199" s="17" t="s">
        <v>159</v>
      </c>
      <c r="I199" s="19">
        <v>44013</v>
      </c>
      <c r="J199" s="16" t="s">
        <v>95</v>
      </c>
      <c r="K199" s="20">
        <v>1</v>
      </c>
      <c r="L199" s="20">
        <v>1</v>
      </c>
      <c r="M199" s="9">
        <v>65</v>
      </c>
      <c r="N199" s="9">
        <v>0</v>
      </c>
      <c r="O199" s="9">
        <v>0</v>
      </c>
      <c r="P199" s="9">
        <v>65</v>
      </c>
      <c r="Q199" s="12">
        <f t="shared" si="7"/>
        <v>13</v>
      </c>
      <c r="R199" s="3" t="s">
        <v>160</v>
      </c>
      <c r="S199" s="3" t="s">
        <v>743</v>
      </c>
      <c r="T199" s="3" t="s">
        <v>743</v>
      </c>
    </row>
    <row r="200" spans="1:20" x14ac:dyDescent="0.25">
      <c r="A200" s="3" t="s">
        <v>62</v>
      </c>
      <c r="B200" s="3" t="s">
        <v>1401</v>
      </c>
      <c r="C200" s="5" t="s">
        <v>1402</v>
      </c>
      <c r="D200" s="3" t="s">
        <v>1403</v>
      </c>
      <c r="E200" s="3" t="s">
        <v>203</v>
      </c>
      <c r="F200" s="17" t="s">
        <v>117</v>
      </c>
      <c r="G200" s="17" t="s">
        <v>18</v>
      </c>
      <c r="H200" s="17" t="s">
        <v>19</v>
      </c>
      <c r="I200" s="19">
        <v>44013</v>
      </c>
      <c r="J200" s="16" t="s">
        <v>95</v>
      </c>
      <c r="K200" s="20">
        <v>1</v>
      </c>
      <c r="L200" s="20">
        <v>12</v>
      </c>
      <c r="M200" s="9">
        <v>67</v>
      </c>
      <c r="N200" s="9">
        <v>0</v>
      </c>
      <c r="O200" s="9">
        <v>1</v>
      </c>
      <c r="P200" s="9">
        <v>66</v>
      </c>
      <c r="Q200" s="12">
        <f t="shared" si="7"/>
        <v>14</v>
      </c>
      <c r="R200" s="3" t="s">
        <v>320</v>
      </c>
      <c r="S200" s="3" t="s">
        <v>1399</v>
      </c>
      <c r="T200" s="3" t="s">
        <v>1400</v>
      </c>
    </row>
    <row r="201" spans="1:20" x14ac:dyDescent="0.25">
      <c r="A201" s="3" t="s">
        <v>12</v>
      </c>
      <c r="B201" s="3" t="s">
        <v>896</v>
      </c>
      <c r="C201" s="5" t="s">
        <v>897</v>
      </c>
      <c r="D201" s="3" t="s">
        <v>898</v>
      </c>
      <c r="E201" s="3" t="s">
        <v>10</v>
      </c>
      <c r="F201" s="17" t="s">
        <v>11</v>
      </c>
      <c r="G201" s="17" t="s">
        <v>54</v>
      </c>
      <c r="H201" s="17" t="s">
        <v>147</v>
      </c>
      <c r="I201" s="19">
        <v>44013</v>
      </c>
      <c r="J201" s="16" t="s">
        <v>95</v>
      </c>
      <c r="K201" s="20">
        <v>1</v>
      </c>
      <c r="L201" s="20">
        <v>1</v>
      </c>
      <c r="M201" s="9">
        <v>66</v>
      </c>
      <c r="N201" s="9">
        <v>0</v>
      </c>
      <c r="O201" s="9">
        <v>0</v>
      </c>
      <c r="P201" s="9">
        <v>66</v>
      </c>
      <c r="Q201" s="12">
        <f t="shared" si="7"/>
        <v>14</v>
      </c>
      <c r="R201" s="3" t="s">
        <v>139</v>
      </c>
      <c r="S201" s="3" t="s">
        <v>895</v>
      </c>
      <c r="T201" s="3" t="s">
        <v>895</v>
      </c>
    </row>
    <row r="202" spans="1:20" x14ac:dyDescent="0.25">
      <c r="A202" s="3" t="s">
        <v>12</v>
      </c>
      <c r="B202" s="3" t="s">
        <v>144</v>
      </c>
      <c r="C202" s="5" t="s">
        <v>145</v>
      </c>
      <c r="D202" s="3" t="s">
        <v>146</v>
      </c>
      <c r="E202" s="3" t="s">
        <v>10</v>
      </c>
      <c r="F202" s="17" t="s">
        <v>11</v>
      </c>
      <c r="G202" s="17" t="s">
        <v>54</v>
      </c>
      <c r="H202" s="17" t="s">
        <v>147</v>
      </c>
      <c r="I202" s="19">
        <v>43860</v>
      </c>
      <c r="J202" s="16" t="s">
        <v>95</v>
      </c>
      <c r="K202" s="20">
        <v>1</v>
      </c>
      <c r="L202" s="20">
        <v>1</v>
      </c>
      <c r="M202" s="9">
        <v>71</v>
      </c>
      <c r="N202" s="9">
        <v>0</v>
      </c>
      <c r="O202" s="9">
        <v>5</v>
      </c>
      <c r="P202" s="9">
        <v>66</v>
      </c>
      <c r="Q202" s="12">
        <f t="shared" si="7"/>
        <v>14</v>
      </c>
      <c r="R202" s="3" t="s">
        <v>139</v>
      </c>
      <c r="S202" s="3" t="s">
        <v>119</v>
      </c>
      <c r="T202" s="3" t="s">
        <v>119</v>
      </c>
    </row>
    <row r="203" spans="1:20" x14ac:dyDescent="0.25">
      <c r="A203" s="3" t="s">
        <v>48</v>
      </c>
      <c r="B203" s="3" t="s">
        <v>297</v>
      </c>
      <c r="C203" s="5" t="s">
        <v>298</v>
      </c>
      <c r="D203" s="3" t="s">
        <v>299</v>
      </c>
      <c r="E203" s="3" t="s">
        <v>300</v>
      </c>
      <c r="F203" s="17" t="s">
        <v>103</v>
      </c>
      <c r="G203" s="17" t="s">
        <v>35</v>
      </c>
      <c r="H203" s="17" t="s">
        <v>102</v>
      </c>
      <c r="I203" s="19">
        <v>43871</v>
      </c>
      <c r="J203" s="16" t="s">
        <v>95</v>
      </c>
      <c r="K203" s="20">
        <v>1</v>
      </c>
      <c r="L203" s="20">
        <v>1</v>
      </c>
      <c r="M203" s="9">
        <v>67</v>
      </c>
      <c r="N203" s="9">
        <v>0</v>
      </c>
      <c r="O203" s="9">
        <v>1</v>
      </c>
      <c r="P203" s="9">
        <v>66</v>
      </c>
      <c r="Q203" s="12">
        <f t="shared" si="7"/>
        <v>14</v>
      </c>
      <c r="R203" s="3" t="s">
        <v>104</v>
      </c>
      <c r="S203" s="3" t="s">
        <v>281</v>
      </c>
      <c r="T203" s="3" t="s">
        <v>293</v>
      </c>
    </row>
    <row r="204" spans="1:20" x14ac:dyDescent="0.25">
      <c r="A204" s="3" t="s">
        <v>62</v>
      </c>
      <c r="B204" s="3" t="s">
        <v>1427</v>
      </c>
      <c r="C204" s="5" t="s">
        <v>1428</v>
      </c>
      <c r="D204" s="3" t="s">
        <v>1429</v>
      </c>
      <c r="E204" s="3" t="s">
        <v>132</v>
      </c>
      <c r="F204" s="17" t="s">
        <v>133</v>
      </c>
      <c r="G204" s="17" t="s">
        <v>49</v>
      </c>
      <c r="H204" s="17" t="s">
        <v>50</v>
      </c>
      <c r="I204" s="19">
        <v>44013</v>
      </c>
      <c r="J204" s="16" t="s">
        <v>95</v>
      </c>
      <c r="K204" s="20">
        <v>1</v>
      </c>
      <c r="L204" s="20">
        <v>9</v>
      </c>
      <c r="M204" s="9">
        <v>68</v>
      </c>
      <c r="N204" s="9">
        <v>0</v>
      </c>
      <c r="O204" s="9">
        <v>1</v>
      </c>
      <c r="P204" s="9">
        <v>67</v>
      </c>
      <c r="Q204" s="12">
        <f t="shared" si="7"/>
        <v>14</v>
      </c>
      <c r="R204" s="3" t="s">
        <v>578</v>
      </c>
      <c r="S204" s="3" t="s">
        <v>1399</v>
      </c>
      <c r="T204" s="3" t="s">
        <v>1400</v>
      </c>
    </row>
    <row r="205" spans="1:20" x14ac:dyDescent="0.25">
      <c r="A205" s="3" t="s">
        <v>40</v>
      </c>
      <c r="B205" s="3" t="s">
        <v>1368</v>
      </c>
      <c r="C205" s="5" t="s">
        <v>1369</v>
      </c>
      <c r="D205" s="3" t="s">
        <v>1370</v>
      </c>
      <c r="E205" s="3" t="s">
        <v>600</v>
      </c>
      <c r="F205" s="17" t="s">
        <v>11</v>
      </c>
      <c r="G205" s="17" t="s">
        <v>7</v>
      </c>
      <c r="H205" s="17" t="s">
        <v>8</v>
      </c>
      <c r="I205" s="19">
        <v>44013</v>
      </c>
      <c r="J205" s="16" t="s">
        <v>95</v>
      </c>
      <c r="K205" s="20">
        <v>1</v>
      </c>
      <c r="L205" s="20">
        <v>10</v>
      </c>
      <c r="M205" s="9">
        <v>76</v>
      </c>
      <c r="N205" s="9">
        <v>7</v>
      </c>
      <c r="O205" s="9">
        <v>1</v>
      </c>
      <c r="P205" s="9">
        <v>68</v>
      </c>
      <c r="Q205" s="12">
        <f t="shared" si="7"/>
        <v>14</v>
      </c>
      <c r="R205" s="3"/>
      <c r="S205" s="3" t="s">
        <v>1371</v>
      </c>
      <c r="T205" s="3" t="s">
        <v>1371</v>
      </c>
    </row>
    <row r="206" spans="1:20" x14ac:dyDescent="0.25">
      <c r="A206" s="3" t="s">
        <v>51</v>
      </c>
      <c r="B206" s="3" t="s">
        <v>808</v>
      </c>
      <c r="C206" s="5" t="s">
        <v>809</v>
      </c>
      <c r="D206" s="3" t="s">
        <v>810</v>
      </c>
      <c r="E206" s="3" t="s">
        <v>292</v>
      </c>
      <c r="F206" s="17" t="s">
        <v>292</v>
      </c>
      <c r="G206" s="17" t="s">
        <v>18</v>
      </c>
      <c r="H206" s="17" t="s">
        <v>19</v>
      </c>
      <c r="I206" s="19">
        <v>43874</v>
      </c>
      <c r="J206" s="16" t="s">
        <v>95</v>
      </c>
      <c r="K206" s="20">
        <v>1</v>
      </c>
      <c r="L206" s="20">
        <v>5</v>
      </c>
      <c r="M206" s="9">
        <v>70</v>
      </c>
      <c r="N206" s="9">
        <v>0</v>
      </c>
      <c r="O206" s="9">
        <v>2</v>
      </c>
      <c r="P206" s="9">
        <v>68</v>
      </c>
      <c r="Q206" s="12">
        <f t="shared" si="7"/>
        <v>14</v>
      </c>
      <c r="R206" s="3"/>
      <c r="S206" s="3" t="s">
        <v>755</v>
      </c>
      <c r="T206" s="3" t="s">
        <v>767</v>
      </c>
    </row>
    <row r="207" spans="1:20" x14ac:dyDescent="0.25">
      <c r="A207" s="3" t="s">
        <v>82</v>
      </c>
      <c r="B207" s="3" t="s">
        <v>251</v>
      </c>
      <c r="C207" s="5" t="s">
        <v>252</v>
      </c>
      <c r="D207" s="3" t="s">
        <v>253</v>
      </c>
      <c r="E207" s="3" t="s">
        <v>10</v>
      </c>
      <c r="F207" s="17" t="s">
        <v>11</v>
      </c>
      <c r="G207" s="17" t="s">
        <v>58</v>
      </c>
      <c r="H207" s="17" t="s">
        <v>115</v>
      </c>
      <c r="I207" s="19">
        <v>44013</v>
      </c>
      <c r="J207" s="16" t="s">
        <v>95</v>
      </c>
      <c r="K207" s="20">
        <v>1</v>
      </c>
      <c r="L207" s="20">
        <v>1</v>
      </c>
      <c r="M207" s="9">
        <v>68</v>
      </c>
      <c r="N207" s="9">
        <v>0</v>
      </c>
      <c r="O207" s="9">
        <v>0</v>
      </c>
      <c r="P207" s="9">
        <v>68</v>
      </c>
      <c r="Q207" s="12">
        <f t="shared" si="7"/>
        <v>14</v>
      </c>
      <c r="R207" s="3" t="s">
        <v>189</v>
      </c>
      <c r="S207" s="3" t="s">
        <v>234</v>
      </c>
      <c r="T207" s="3" t="s">
        <v>234</v>
      </c>
    </row>
    <row r="208" spans="1:20" x14ac:dyDescent="0.25">
      <c r="A208" s="3" t="s">
        <v>20</v>
      </c>
      <c r="B208" s="3" t="s">
        <v>579</v>
      </c>
      <c r="C208" s="5" t="s">
        <v>580</v>
      </c>
      <c r="D208" s="3" t="s">
        <v>581</v>
      </c>
      <c r="E208" s="3" t="s">
        <v>16</v>
      </c>
      <c r="F208" s="17" t="s">
        <v>17</v>
      </c>
      <c r="G208" s="17" t="s">
        <v>35</v>
      </c>
      <c r="H208" s="17" t="s">
        <v>102</v>
      </c>
      <c r="I208" s="19">
        <v>44013</v>
      </c>
      <c r="J208" s="16" t="s">
        <v>95</v>
      </c>
      <c r="K208" s="20">
        <v>1</v>
      </c>
      <c r="L208" s="20">
        <v>1</v>
      </c>
      <c r="M208" s="9">
        <v>70</v>
      </c>
      <c r="N208" s="9">
        <v>0</v>
      </c>
      <c r="O208" s="9">
        <v>1</v>
      </c>
      <c r="P208" s="9">
        <v>69</v>
      </c>
      <c r="Q208" s="12">
        <f t="shared" si="7"/>
        <v>14</v>
      </c>
      <c r="R208" s="3"/>
      <c r="S208" s="3" t="s">
        <v>577</v>
      </c>
      <c r="T208" s="3" t="s">
        <v>577</v>
      </c>
    </row>
    <row r="209" spans="1:20" x14ac:dyDescent="0.25">
      <c r="A209" s="3" t="s">
        <v>9</v>
      </c>
      <c r="B209" s="3" t="s">
        <v>1157</v>
      </c>
      <c r="C209" s="5" t="s">
        <v>1158</v>
      </c>
      <c r="D209" s="3" t="s">
        <v>1159</v>
      </c>
      <c r="E209" s="3" t="s">
        <v>164</v>
      </c>
      <c r="F209" s="17" t="s">
        <v>165</v>
      </c>
      <c r="G209" s="17" t="s">
        <v>26</v>
      </c>
      <c r="H209" s="17" t="s">
        <v>108</v>
      </c>
      <c r="I209" s="22" t="s">
        <v>1449</v>
      </c>
      <c r="J209" s="16" t="s">
        <v>95</v>
      </c>
      <c r="K209" s="20">
        <v>1</v>
      </c>
      <c r="L209" s="20">
        <v>1</v>
      </c>
      <c r="M209" s="9">
        <v>72</v>
      </c>
      <c r="N209" s="9">
        <v>0</v>
      </c>
      <c r="O209" s="9">
        <v>0</v>
      </c>
      <c r="P209" s="9">
        <v>72</v>
      </c>
      <c r="Q209" s="12">
        <f t="shared" si="7"/>
        <v>15</v>
      </c>
      <c r="R209" s="3" t="s">
        <v>104</v>
      </c>
      <c r="S209" s="3" t="s">
        <v>1160</v>
      </c>
      <c r="T209" s="3" t="s">
        <v>1161</v>
      </c>
    </row>
    <row r="210" spans="1:20" x14ac:dyDescent="0.25">
      <c r="A210" s="3" t="s">
        <v>12</v>
      </c>
      <c r="B210" s="3" t="s">
        <v>345</v>
      </c>
      <c r="C210" s="5" t="s">
        <v>346</v>
      </c>
      <c r="D210" s="3" t="s">
        <v>347</v>
      </c>
      <c r="E210" s="3" t="s">
        <v>207</v>
      </c>
      <c r="F210" s="17" t="s">
        <v>11</v>
      </c>
      <c r="G210" s="17" t="s">
        <v>120</v>
      </c>
      <c r="H210" s="17" t="s">
        <v>81</v>
      </c>
      <c r="I210" s="19">
        <v>44013</v>
      </c>
      <c r="J210" s="16" t="s">
        <v>95</v>
      </c>
      <c r="K210" s="20">
        <v>1</v>
      </c>
      <c r="L210" s="20">
        <v>1</v>
      </c>
      <c r="M210" s="9">
        <v>80</v>
      </c>
      <c r="N210" s="9">
        <v>0</v>
      </c>
      <c r="O210" s="9">
        <v>2</v>
      </c>
      <c r="P210" s="9">
        <v>78</v>
      </c>
      <c r="Q210" s="12">
        <f>ROUNDUP((P210*0.1),0)</f>
        <v>8</v>
      </c>
      <c r="R210" s="3" t="s">
        <v>72</v>
      </c>
      <c r="S210" s="3" t="s">
        <v>281</v>
      </c>
      <c r="T210" s="3" t="s">
        <v>287</v>
      </c>
    </row>
    <row r="211" spans="1:20" x14ac:dyDescent="0.25">
      <c r="A211" s="3" t="s">
        <v>51</v>
      </c>
      <c r="B211" s="3" t="s">
        <v>1060</v>
      </c>
      <c r="C211" s="5" t="s">
        <v>1061</v>
      </c>
      <c r="D211" s="3" t="s">
        <v>1062</v>
      </c>
      <c r="E211" s="3" t="s">
        <v>10</v>
      </c>
      <c r="F211" s="17" t="s">
        <v>11</v>
      </c>
      <c r="G211" s="17" t="s">
        <v>120</v>
      </c>
      <c r="H211" s="17" t="s">
        <v>81</v>
      </c>
      <c r="I211" s="19">
        <v>44013</v>
      </c>
      <c r="J211" s="16" t="s">
        <v>95</v>
      </c>
      <c r="K211" s="20">
        <v>1</v>
      </c>
      <c r="L211" s="20">
        <v>16</v>
      </c>
      <c r="M211" s="9">
        <v>104</v>
      </c>
      <c r="N211" s="9">
        <v>24</v>
      </c>
      <c r="O211" s="9">
        <v>2</v>
      </c>
      <c r="P211" s="9">
        <v>78</v>
      </c>
      <c r="Q211" s="12">
        <f>ROUNDUP((P211*0.1),0)</f>
        <v>8</v>
      </c>
      <c r="R211" s="3"/>
      <c r="S211" s="3" t="s">
        <v>1050</v>
      </c>
      <c r="T211" s="3" t="s">
        <v>87</v>
      </c>
    </row>
    <row r="212" spans="1:20" x14ac:dyDescent="0.25">
      <c r="A212" s="3" t="s">
        <v>9</v>
      </c>
      <c r="B212" s="3" t="s">
        <v>354</v>
      </c>
      <c r="C212" s="5" t="s">
        <v>355</v>
      </c>
      <c r="D212" s="3" t="s">
        <v>356</v>
      </c>
      <c r="E212" s="3" t="s">
        <v>10</v>
      </c>
      <c r="F212" s="17" t="s">
        <v>11</v>
      </c>
      <c r="G212" s="17" t="s">
        <v>18</v>
      </c>
      <c r="H212" s="17" t="s">
        <v>19</v>
      </c>
      <c r="I212" s="19">
        <v>43903</v>
      </c>
      <c r="J212" s="16" t="s">
        <v>95</v>
      </c>
      <c r="K212" s="20">
        <v>1</v>
      </c>
      <c r="L212" s="20">
        <v>1</v>
      </c>
      <c r="M212" s="9">
        <v>80</v>
      </c>
      <c r="N212" s="9">
        <v>0</v>
      </c>
      <c r="O212" s="9">
        <v>1</v>
      </c>
      <c r="P212" s="9">
        <v>79</v>
      </c>
      <c r="Q212" s="12">
        <f>ROUNDUP((P212*0.2),0)</f>
        <v>16</v>
      </c>
      <c r="R212" s="3" t="s">
        <v>139</v>
      </c>
      <c r="S212" s="3" t="s">
        <v>281</v>
      </c>
      <c r="T212" s="3" t="s">
        <v>287</v>
      </c>
    </row>
    <row r="213" spans="1:20" x14ac:dyDescent="0.25">
      <c r="A213" s="3" t="s">
        <v>48</v>
      </c>
      <c r="B213" s="3" t="s">
        <v>1279</v>
      </c>
      <c r="C213" s="5" t="s">
        <v>1280</v>
      </c>
      <c r="D213" s="3" t="s">
        <v>1281</v>
      </c>
      <c r="E213" s="3" t="s">
        <v>463</v>
      </c>
      <c r="F213" s="17" t="s">
        <v>92</v>
      </c>
      <c r="G213" s="17" t="s">
        <v>57</v>
      </c>
      <c r="H213" s="17" t="s">
        <v>58</v>
      </c>
      <c r="I213" s="19">
        <v>44013</v>
      </c>
      <c r="J213" s="16" t="s">
        <v>95</v>
      </c>
      <c r="K213" s="20">
        <v>1</v>
      </c>
      <c r="L213" s="20">
        <v>22</v>
      </c>
      <c r="M213" s="9">
        <v>82</v>
      </c>
      <c r="N213" s="9">
        <v>0</v>
      </c>
      <c r="O213" s="9">
        <v>2</v>
      </c>
      <c r="P213" s="9">
        <v>80</v>
      </c>
      <c r="Q213" s="12">
        <f>ROUNDUP((P213*0.1),0)</f>
        <v>8</v>
      </c>
      <c r="R213" s="3" t="s">
        <v>36</v>
      </c>
      <c r="S213" s="3" t="s">
        <v>1274</v>
      </c>
      <c r="T213" s="3" t="s">
        <v>1278</v>
      </c>
    </row>
    <row r="214" spans="1:20" x14ac:dyDescent="0.25">
      <c r="A214" s="3" t="s">
        <v>51</v>
      </c>
      <c r="B214" s="3" t="s">
        <v>282</v>
      </c>
      <c r="C214" s="5" t="s">
        <v>283</v>
      </c>
      <c r="D214" s="3" t="s">
        <v>284</v>
      </c>
      <c r="E214" s="3" t="s">
        <v>10</v>
      </c>
      <c r="F214" s="17" t="s">
        <v>11</v>
      </c>
      <c r="G214" s="17" t="s">
        <v>26</v>
      </c>
      <c r="H214" s="17" t="s">
        <v>108</v>
      </c>
      <c r="I214" s="22" t="s">
        <v>1449</v>
      </c>
      <c r="J214" s="16" t="s">
        <v>95</v>
      </c>
      <c r="K214" s="20">
        <v>1</v>
      </c>
      <c r="L214" s="20">
        <v>1</v>
      </c>
      <c r="M214" s="9">
        <v>80</v>
      </c>
      <c r="N214" s="9">
        <v>0</v>
      </c>
      <c r="O214" s="9">
        <v>0</v>
      </c>
      <c r="P214" s="9">
        <v>80</v>
      </c>
      <c r="Q214" s="12">
        <f t="shared" ref="Q214:Q223" si="8">ROUNDUP((P214*0.2),0)</f>
        <v>16</v>
      </c>
      <c r="R214" s="3" t="s">
        <v>139</v>
      </c>
      <c r="S214" s="3" t="s">
        <v>281</v>
      </c>
      <c r="T214" s="3" t="s">
        <v>285</v>
      </c>
    </row>
    <row r="215" spans="1:20" x14ac:dyDescent="0.25">
      <c r="A215" s="3" t="s">
        <v>12</v>
      </c>
      <c r="B215" s="3" t="s">
        <v>456</v>
      </c>
      <c r="C215" s="5" t="s">
        <v>457</v>
      </c>
      <c r="D215" s="3" t="s">
        <v>458</v>
      </c>
      <c r="E215" s="3" t="s">
        <v>10</v>
      </c>
      <c r="F215" s="17" t="s">
        <v>11</v>
      </c>
      <c r="G215" s="17" t="s">
        <v>18</v>
      </c>
      <c r="H215" s="17" t="s">
        <v>19</v>
      </c>
      <c r="I215" s="19">
        <v>44013</v>
      </c>
      <c r="J215" s="16" t="s">
        <v>95</v>
      </c>
      <c r="K215" s="20">
        <v>1</v>
      </c>
      <c r="L215" s="20">
        <v>1</v>
      </c>
      <c r="M215" s="9">
        <v>84</v>
      </c>
      <c r="N215" s="9">
        <v>0</v>
      </c>
      <c r="O215" s="9">
        <v>3</v>
      </c>
      <c r="P215" s="9">
        <v>81</v>
      </c>
      <c r="Q215" s="12">
        <f t="shared" si="8"/>
        <v>17</v>
      </c>
      <c r="R215" s="3" t="s">
        <v>139</v>
      </c>
      <c r="S215" s="3" t="s">
        <v>446</v>
      </c>
      <c r="T215" s="3" t="s">
        <v>446</v>
      </c>
    </row>
    <row r="216" spans="1:20" x14ac:dyDescent="0.25">
      <c r="A216" s="3" t="s">
        <v>40</v>
      </c>
      <c r="B216" s="3" t="s">
        <v>360</v>
      </c>
      <c r="C216" s="5" t="s">
        <v>361</v>
      </c>
      <c r="D216" s="3" t="s">
        <v>362</v>
      </c>
      <c r="E216" s="3" t="s">
        <v>10</v>
      </c>
      <c r="F216" s="17" t="s">
        <v>11</v>
      </c>
      <c r="G216" s="17" t="s">
        <v>35</v>
      </c>
      <c r="H216" s="17" t="s">
        <v>102</v>
      </c>
      <c r="I216" s="19">
        <v>44013</v>
      </c>
      <c r="J216" s="16" t="s">
        <v>95</v>
      </c>
      <c r="K216" s="20">
        <v>1</v>
      </c>
      <c r="L216" s="20">
        <v>1</v>
      </c>
      <c r="M216" s="9">
        <v>81</v>
      </c>
      <c r="N216" s="9">
        <v>0</v>
      </c>
      <c r="O216" s="9">
        <v>0</v>
      </c>
      <c r="P216" s="9">
        <v>81</v>
      </c>
      <c r="Q216" s="12">
        <f t="shared" si="8"/>
        <v>17</v>
      </c>
      <c r="R216" s="3" t="s">
        <v>121</v>
      </c>
      <c r="S216" s="3" t="s">
        <v>281</v>
      </c>
      <c r="T216" s="3" t="s">
        <v>301</v>
      </c>
    </row>
    <row r="217" spans="1:20" x14ac:dyDescent="0.25">
      <c r="A217" s="3" t="s">
        <v>62</v>
      </c>
      <c r="B217" s="3" t="s">
        <v>443</v>
      </c>
      <c r="C217" s="5" t="s">
        <v>444</v>
      </c>
      <c r="D217" s="3" t="s">
        <v>445</v>
      </c>
      <c r="E217" s="3" t="s">
        <v>10</v>
      </c>
      <c r="F217" s="17" t="s">
        <v>11</v>
      </c>
      <c r="G217" s="17" t="s">
        <v>47</v>
      </c>
      <c r="H217" s="17" t="s">
        <v>98</v>
      </c>
      <c r="I217" s="19">
        <v>44013</v>
      </c>
      <c r="J217" s="16" t="s">
        <v>95</v>
      </c>
      <c r="K217" s="20">
        <v>1</v>
      </c>
      <c r="L217" s="20">
        <v>1</v>
      </c>
      <c r="M217" s="9">
        <v>83</v>
      </c>
      <c r="N217" s="9">
        <v>0</v>
      </c>
      <c r="O217" s="9">
        <v>1</v>
      </c>
      <c r="P217" s="9">
        <v>82</v>
      </c>
      <c r="Q217" s="12">
        <f t="shared" si="8"/>
        <v>17</v>
      </c>
      <c r="R217" s="3"/>
      <c r="S217" s="3" t="s">
        <v>415</v>
      </c>
      <c r="T217" s="3" t="s">
        <v>415</v>
      </c>
    </row>
    <row r="218" spans="1:20" x14ac:dyDescent="0.25">
      <c r="A218" s="3" t="s">
        <v>62</v>
      </c>
      <c r="B218" s="3" t="s">
        <v>416</v>
      </c>
      <c r="C218" s="5" t="s">
        <v>417</v>
      </c>
      <c r="D218" s="3" t="s">
        <v>418</v>
      </c>
      <c r="E218" s="3" t="s">
        <v>10</v>
      </c>
      <c r="F218" s="17" t="s">
        <v>11</v>
      </c>
      <c r="G218" s="17" t="s">
        <v>58</v>
      </c>
      <c r="H218" s="17" t="s">
        <v>115</v>
      </c>
      <c r="I218" s="19">
        <v>44013</v>
      </c>
      <c r="J218" s="16" t="s">
        <v>95</v>
      </c>
      <c r="K218" s="20">
        <v>1</v>
      </c>
      <c r="L218" s="20">
        <v>1</v>
      </c>
      <c r="M218" s="9">
        <v>83</v>
      </c>
      <c r="N218" s="9">
        <v>0</v>
      </c>
      <c r="O218" s="9">
        <v>1</v>
      </c>
      <c r="P218" s="9">
        <v>82</v>
      </c>
      <c r="Q218" s="12">
        <f t="shared" si="8"/>
        <v>17</v>
      </c>
      <c r="R218" s="3" t="s">
        <v>189</v>
      </c>
      <c r="S218" s="3" t="s">
        <v>415</v>
      </c>
      <c r="T218" s="3" t="s">
        <v>415</v>
      </c>
    </row>
    <row r="219" spans="1:20" x14ac:dyDescent="0.25">
      <c r="A219" s="3" t="s">
        <v>51</v>
      </c>
      <c r="B219" s="3" t="s">
        <v>1149</v>
      </c>
      <c r="C219" s="5" t="s">
        <v>1150</v>
      </c>
      <c r="D219" s="3" t="s">
        <v>1151</v>
      </c>
      <c r="E219" s="3" t="s">
        <v>10</v>
      </c>
      <c r="F219" s="17" t="s">
        <v>11</v>
      </c>
      <c r="G219" s="17" t="s">
        <v>26</v>
      </c>
      <c r="H219" s="17" t="s">
        <v>108</v>
      </c>
      <c r="I219" s="22" t="s">
        <v>1449</v>
      </c>
      <c r="J219" s="16" t="s">
        <v>95</v>
      </c>
      <c r="K219" s="20">
        <v>1</v>
      </c>
      <c r="L219" s="20">
        <v>1</v>
      </c>
      <c r="M219" s="9">
        <v>82</v>
      </c>
      <c r="N219" s="9">
        <v>0</v>
      </c>
      <c r="O219" s="9">
        <v>0</v>
      </c>
      <c r="P219" s="9">
        <v>82</v>
      </c>
      <c r="Q219" s="12">
        <f t="shared" si="8"/>
        <v>17</v>
      </c>
      <c r="R219" s="3" t="s">
        <v>105</v>
      </c>
      <c r="S219" s="3" t="s">
        <v>1145</v>
      </c>
      <c r="T219" s="3" t="s">
        <v>1145</v>
      </c>
    </row>
    <row r="220" spans="1:20" x14ac:dyDescent="0.25">
      <c r="A220" s="3" t="s">
        <v>12</v>
      </c>
      <c r="B220" s="3" t="s">
        <v>1309</v>
      </c>
      <c r="C220" s="5" t="s">
        <v>1310</v>
      </c>
      <c r="D220" s="3" t="s">
        <v>1311</v>
      </c>
      <c r="E220" s="3" t="s">
        <v>10</v>
      </c>
      <c r="F220" s="17" t="s">
        <v>11</v>
      </c>
      <c r="G220" s="17" t="s">
        <v>57</v>
      </c>
      <c r="H220" s="17" t="s">
        <v>58</v>
      </c>
      <c r="I220" s="19">
        <v>44013</v>
      </c>
      <c r="J220" s="16" t="s">
        <v>95</v>
      </c>
      <c r="K220" s="20">
        <v>1</v>
      </c>
      <c r="L220" s="20">
        <v>1</v>
      </c>
      <c r="M220" s="9">
        <v>84</v>
      </c>
      <c r="N220" s="9">
        <v>0</v>
      </c>
      <c r="O220" s="9">
        <v>1</v>
      </c>
      <c r="P220" s="9">
        <v>83</v>
      </c>
      <c r="Q220" s="12">
        <f t="shared" si="8"/>
        <v>17</v>
      </c>
      <c r="R220" s="3" t="s">
        <v>36</v>
      </c>
      <c r="S220" s="3" t="s">
        <v>1312</v>
      </c>
      <c r="T220" s="3" t="s">
        <v>1313</v>
      </c>
    </row>
    <row r="221" spans="1:20" x14ac:dyDescent="0.25">
      <c r="A221" s="3" t="s">
        <v>20</v>
      </c>
      <c r="B221" s="3" t="s">
        <v>899</v>
      </c>
      <c r="C221" s="5" t="s">
        <v>900</v>
      </c>
      <c r="D221" s="3" t="s">
        <v>901</v>
      </c>
      <c r="E221" s="3" t="s">
        <v>10</v>
      </c>
      <c r="F221" s="17" t="s">
        <v>11</v>
      </c>
      <c r="G221" s="17" t="s">
        <v>47</v>
      </c>
      <c r="H221" s="17" t="s">
        <v>98</v>
      </c>
      <c r="I221" s="19">
        <v>44013</v>
      </c>
      <c r="J221" s="16" t="s">
        <v>95</v>
      </c>
      <c r="K221" s="20">
        <v>1</v>
      </c>
      <c r="L221" s="20">
        <v>1</v>
      </c>
      <c r="M221" s="9">
        <v>83</v>
      </c>
      <c r="N221" s="9">
        <v>0</v>
      </c>
      <c r="O221" s="9">
        <v>0</v>
      </c>
      <c r="P221" s="9">
        <v>83</v>
      </c>
      <c r="Q221" s="12">
        <f t="shared" si="8"/>
        <v>17</v>
      </c>
      <c r="R221" s="3" t="s">
        <v>139</v>
      </c>
      <c r="S221" s="3" t="s">
        <v>895</v>
      </c>
      <c r="T221" s="3" t="s">
        <v>895</v>
      </c>
    </row>
    <row r="222" spans="1:20" x14ac:dyDescent="0.25">
      <c r="A222" s="3" t="s">
        <v>40</v>
      </c>
      <c r="B222" s="3" t="s">
        <v>450</v>
      </c>
      <c r="C222" s="5" t="s">
        <v>451</v>
      </c>
      <c r="D222" s="3" t="s">
        <v>452</v>
      </c>
      <c r="E222" s="3" t="s">
        <v>10</v>
      </c>
      <c r="F222" s="17" t="s">
        <v>11</v>
      </c>
      <c r="G222" s="17" t="s">
        <v>134</v>
      </c>
      <c r="H222" s="17" t="s">
        <v>135</v>
      </c>
      <c r="I222" s="19">
        <v>44013</v>
      </c>
      <c r="J222" s="16" t="s">
        <v>95</v>
      </c>
      <c r="K222" s="20">
        <v>1</v>
      </c>
      <c r="L222" s="20">
        <v>1</v>
      </c>
      <c r="M222" s="9">
        <v>84</v>
      </c>
      <c r="N222" s="9">
        <v>0</v>
      </c>
      <c r="O222" s="9">
        <v>0</v>
      </c>
      <c r="P222" s="9">
        <v>84</v>
      </c>
      <c r="Q222" s="12">
        <f t="shared" si="8"/>
        <v>17</v>
      </c>
      <c r="R222" s="3" t="s">
        <v>139</v>
      </c>
      <c r="S222" s="3" t="s">
        <v>446</v>
      </c>
      <c r="T222" s="3" t="s">
        <v>446</v>
      </c>
    </row>
    <row r="223" spans="1:20" x14ac:dyDescent="0.25">
      <c r="A223" s="3" t="s">
        <v>62</v>
      </c>
      <c r="B223" s="3" t="s">
        <v>565</v>
      </c>
      <c r="C223" s="5" t="s">
        <v>566</v>
      </c>
      <c r="D223" s="3" t="s">
        <v>567</v>
      </c>
      <c r="E223" s="3" t="s">
        <v>94</v>
      </c>
      <c r="F223" s="17" t="s">
        <v>94</v>
      </c>
      <c r="G223" s="17" t="s">
        <v>60</v>
      </c>
      <c r="H223" s="17" t="s">
        <v>118</v>
      </c>
      <c r="I223" s="19">
        <v>43853</v>
      </c>
      <c r="J223" s="16" t="s">
        <v>95</v>
      </c>
      <c r="K223" s="20">
        <v>8</v>
      </c>
      <c r="L223" s="20">
        <v>29</v>
      </c>
      <c r="M223" s="9">
        <v>84</v>
      </c>
      <c r="N223" s="9">
        <v>0</v>
      </c>
      <c r="O223" s="9">
        <v>0</v>
      </c>
      <c r="P223" s="9">
        <v>84</v>
      </c>
      <c r="Q223" s="12">
        <f t="shared" si="8"/>
        <v>17</v>
      </c>
      <c r="R223" s="3"/>
      <c r="S223" s="3" t="s">
        <v>564</v>
      </c>
      <c r="T223" s="3" t="s">
        <v>564</v>
      </c>
    </row>
    <row r="224" spans="1:20" x14ac:dyDescent="0.25">
      <c r="A224" s="3" t="s">
        <v>48</v>
      </c>
      <c r="B224" s="3" t="s">
        <v>1133</v>
      </c>
      <c r="C224" s="5" t="s">
        <v>1134</v>
      </c>
      <c r="D224" s="3" t="s">
        <v>1135</v>
      </c>
      <c r="E224" s="3" t="s">
        <v>92</v>
      </c>
      <c r="F224" s="17" t="s">
        <v>92</v>
      </c>
      <c r="G224" s="17" t="s">
        <v>208</v>
      </c>
      <c r="H224" s="17" t="s">
        <v>128</v>
      </c>
      <c r="I224" s="19">
        <v>44013</v>
      </c>
      <c r="J224" s="16" t="s">
        <v>95</v>
      </c>
      <c r="K224" s="20">
        <v>1</v>
      </c>
      <c r="L224" s="20">
        <v>6</v>
      </c>
      <c r="M224" s="9">
        <v>87</v>
      </c>
      <c r="N224" s="9">
        <v>0</v>
      </c>
      <c r="O224" s="9">
        <v>2</v>
      </c>
      <c r="P224" s="9">
        <v>85</v>
      </c>
      <c r="Q224" s="12">
        <f>ROUNDUP((P224*0.1),0)</f>
        <v>9</v>
      </c>
      <c r="R224" s="3"/>
      <c r="S224" s="3" t="s">
        <v>1126</v>
      </c>
      <c r="T224" s="3" t="s">
        <v>1126</v>
      </c>
    </row>
    <row r="225" spans="1:20" x14ac:dyDescent="0.25">
      <c r="A225" s="3" t="s">
        <v>62</v>
      </c>
      <c r="B225" s="3" t="s">
        <v>973</v>
      </c>
      <c r="C225" s="5" t="s">
        <v>974</v>
      </c>
      <c r="D225" s="3" t="s">
        <v>975</v>
      </c>
      <c r="E225" s="3" t="s">
        <v>275</v>
      </c>
      <c r="F225" s="17" t="s">
        <v>276</v>
      </c>
      <c r="G225" s="17" t="s">
        <v>60</v>
      </c>
      <c r="H225" s="17" t="s">
        <v>118</v>
      </c>
      <c r="I225" s="19">
        <v>43858</v>
      </c>
      <c r="J225" s="16" t="s">
        <v>95</v>
      </c>
      <c r="K225" s="20">
        <v>1</v>
      </c>
      <c r="L225" s="20">
        <v>9</v>
      </c>
      <c r="M225" s="9">
        <v>86</v>
      </c>
      <c r="N225" s="9">
        <v>0</v>
      </c>
      <c r="O225" s="9">
        <v>1</v>
      </c>
      <c r="P225" s="9">
        <v>85</v>
      </c>
      <c r="Q225" s="12">
        <f>ROUNDUP((P225*0.2),0)</f>
        <v>17</v>
      </c>
      <c r="R225" s="3" t="s">
        <v>104</v>
      </c>
      <c r="S225" s="3" t="s">
        <v>953</v>
      </c>
      <c r="T225" s="3" t="s">
        <v>953</v>
      </c>
    </row>
    <row r="226" spans="1:20" x14ac:dyDescent="0.25">
      <c r="A226" s="3" t="s">
        <v>51</v>
      </c>
      <c r="B226" s="3" t="s">
        <v>916</v>
      </c>
      <c r="C226" s="5" t="s">
        <v>917</v>
      </c>
      <c r="D226" s="3" t="s">
        <v>918</v>
      </c>
      <c r="E226" s="3" t="s">
        <v>10</v>
      </c>
      <c r="F226" s="17" t="s">
        <v>11</v>
      </c>
      <c r="G226" s="17" t="s">
        <v>18</v>
      </c>
      <c r="H226" s="17" t="s">
        <v>19</v>
      </c>
      <c r="I226" s="19">
        <v>44013</v>
      </c>
      <c r="J226" s="16" t="s">
        <v>95</v>
      </c>
      <c r="K226" s="20">
        <v>1</v>
      </c>
      <c r="L226" s="20">
        <v>24</v>
      </c>
      <c r="M226" s="9">
        <v>87</v>
      </c>
      <c r="N226" s="9">
        <v>0</v>
      </c>
      <c r="O226" s="9">
        <v>1</v>
      </c>
      <c r="P226" s="9">
        <v>86</v>
      </c>
      <c r="Q226" s="12">
        <f>ROUNDUP((P226*0.2),0)</f>
        <v>18</v>
      </c>
      <c r="R226" s="3"/>
      <c r="S226" s="3" t="s">
        <v>286</v>
      </c>
      <c r="T226" s="3" t="s">
        <v>286</v>
      </c>
    </row>
    <row r="227" spans="1:20" x14ac:dyDescent="0.25">
      <c r="A227" s="3" t="s">
        <v>40</v>
      </c>
      <c r="B227" s="3" t="s">
        <v>850</v>
      </c>
      <c r="C227" s="5" t="s">
        <v>851</v>
      </c>
      <c r="D227" s="3" t="s">
        <v>852</v>
      </c>
      <c r="E227" s="3" t="s">
        <v>10</v>
      </c>
      <c r="F227" s="17" t="s">
        <v>11</v>
      </c>
      <c r="G227" s="17" t="s">
        <v>35</v>
      </c>
      <c r="H227" s="17" t="s">
        <v>102</v>
      </c>
      <c r="I227" s="19">
        <v>44013</v>
      </c>
      <c r="J227" s="16" t="s">
        <v>95</v>
      </c>
      <c r="K227" s="20">
        <v>3</v>
      </c>
      <c r="L227" s="20">
        <v>3</v>
      </c>
      <c r="M227" s="9">
        <v>87</v>
      </c>
      <c r="N227" s="9">
        <v>0</v>
      </c>
      <c r="O227" s="9">
        <v>0</v>
      </c>
      <c r="P227" s="9">
        <v>87</v>
      </c>
      <c r="Q227" s="12">
        <f>ROUNDUP((P227*0.2),0)</f>
        <v>18</v>
      </c>
      <c r="R227" s="3" t="s">
        <v>254</v>
      </c>
      <c r="S227" s="3" t="s">
        <v>849</v>
      </c>
      <c r="T227" s="3" t="s">
        <v>849</v>
      </c>
    </row>
    <row r="228" spans="1:20" x14ac:dyDescent="0.25">
      <c r="A228" s="3" t="s">
        <v>40</v>
      </c>
      <c r="B228" s="3" t="s">
        <v>510</v>
      </c>
      <c r="C228" s="5" t="s">
        <v>511</v>
      </c>
      <c r="D228" s="3" t="s">
        <v>512</v>
      </c>
      <c r="E228" s="3" t="s">
        <v>181</v>
      </c>
      <c r="F228" s="17" t="s">
        <v>11</v>
      </c>
      <c r="G228" s="17" t="s">
        <v>174</v>
      </c>
      <c r="H228" s="17" t="s">
        <v>175</v>
      </c>
      <c r="I228" s="19">
        <v>44013</v>
      </c>
      <c r="J228" s="16" t="s">
        <v>95</v>
      </c>
      <c r="K228" s="20">
        <v>1</v>
      </c>
      <c r="L228" s="20">
        <v>18</v>
      </c>
      <c r="M228" s="9">
        <v>91</v>
      </c>
      <c r="N228" s="9">
        <v>0</v>
      </c>
      <c r="O228" s="9">
        <v>3</v>
      </c>
      <c r="P228" s="9">
        <v>88</v>
      </c>
      <c r="Q228" s="12">
        <f>ROUNDUP((P228*0.1),0)</f>
        <v>9</v>
      </c>
      <c r="R228" s="3" t="s">
        <v>250</v>
      </c>
      <c r="S228" s="3" t="s">
        <v>494</v>
      </c>
      <c r="T228" s="3" t="s">
        <v>286</v>
      </c>
    </row>
    <row r="229" spans="1:20" x14ac:dyDescent="0.25">
      <c r="A229" s="3" t="s">
        <v>9</v>
      </c>
      <c r="B229" s="3" t="s">
        <v>846</v>
      </c>
      <c r="C229" s="5" t="s">
        <v>847</v>
      </c>
      <c r="D229" s="3" t="s">
        <v>848</v>
      </c>
      <c r="E229" s="3" t="s">
        <v>292</v>
      </c>
      <c r="F229" s="17" t="s">
        <v>292</v>
      </c>
      <c r="G229" s="17" t="s">
        <v>58</v>
      </c>
      <c r="H229" s="17" t="s">
        <v>115</v>
      </c>
      <c r="I229" s="19">
        <v>44013</v>
      </c>
      <c r="J229" s="16" t="s">
        <v>95</v>
      </c>
      <c r="K229" s="20">
        <v>2</v>
      </c>
      <c r="L229" s="20">
        <v>2</v>
      </c>
      <c r="M229" s="9">
        <v>88</v>
      </c>
      <c r="N229" s="9">
        <v>0</v>
      </c>
      <c r="O229" s="9">
        <v>0</v>
      </c>
      <c r="P229" s="9">
        <v>88</v>
      </c>
      <c r="Q229" s="12">
        <f>ROUNDUP((P229*0.2),0)</f>
        <v>18</v>
      </c>
      <c r="R229" s="3" t="s">
        <v>104</v>
      </c>
      <c r="S229" s="3" t="s">
        <v>838</v>
      </c>
      <c r="T229" s="3" t="s">
        <v>838</v>
      </c>
    </row>
    <row r="230" spans="1:20" x14ac:dyDescent="0.25">
      <c r="A230" s="3" t="s">
        <v>82</v>
      </c>
      <c r="B230" s="3" t="s">
        <v>1146</v>
      </c>
      <c r="C230" s="5" t="s">
        <v>1147</v>
      </c>
      <c r="D230" s="3" t="s">
        <v>1148</v>
      </c>
      <c r="E230" s="3" t="s">
        <v>10</v>
      </c>
      <c r="F230" s="17" t="s">
        <v>11</v>
      </c>
      <c r="G230" s="17" t="s">
        <v>26</v>
      </c>
      <c r="H230" s="17" t="s">
        <v>108</v>
      </c>
      <c r="I230" s="22" t="s">
        <v>1449</v>
      </c>
      <c r="J230" s="16" t="s">
        <v>95</v>
      </c>
      <c r="K230" s="20">
        <v>1</v>
      </c>
      <c r="L230" s="20">
        <v>1</v>
      </c>
      <c r="M230" s="9">
        <v>90</v>
      </c>
      <c r="N230" s="9">
        <v>0</v>
      </c>
      <c r="O230" s="9">
        <v>1</v>
      </c>
      <c r="P230" s="9">
        <v>89</v>
      </c>
      <c r="Q230" s="12">
        <f>ROUNDUP((P230*0.2),0)</f>
        <v>18</v>
      </c>
      <c r="R230" s="3" t="s">
        <v>121</v>
      </c>
      <c r="S230" s="3" t="s">
        <v>1145</v>
      </c>
      <c r="T230" s="3" t="s">
        <v>1145</v>
      </c>
    </row>
    <row r="231" spans="1:20" x14ac:dyDescent="0.25">
      <c r="A231" s="3" t="s">
        <v>62</v>
      </c>
      <c r="B231" s="3" t="s">
        <v>294</v>
      </c>
      <c r="C231" s="5" t="s">
        <v>295</v>
      </c>
      <c r="D231" s="3" t="s">
        <v>296</v>
      </c>
      <c r="E231" s="3" t="s">
        <v>10</v>
      </c>
      <c r="F231" s="17" t="s">
        <v>11</v>
      </c>
      <c r="G231" s="17" t="s">
        <v>49</v>
      </c>
      <c r="H231" s="17" t="s">
        <v>50</v>
      </c>
      <c r="I231" s="19">
        <v>44013</v>
      </c>
      <c r="J231" s="16" t="s">
        <v>95</v>
      </c>
      <c r="K231" s="20">
        <v>1</v>
      </c>
      <c r="L231" s="20">
        <v>30</v>
      </c>
      <c r="M231" s="9">
        <v>105</v>
      </c>
      <c r="N231" s="9">
        <v>14</v>
      </c>
      <c r="O231" s="9">
        <v>1</v>
      </c>
      <c r="P231" s="9">
        <v>90</v>
      </c>
      <c r="Q231" s="12">
        <f>ROUNDUP((P231*0.1),0)</f>
        <v>9</v>
      </c>
      <c r="R231" s="3" t="s">
        <v>72</v>
      </c>
      <c r="S231" s="3" t="s">
        <v>281</v>
      </c>
      <c r="T231" s="3" t="s">
        <v>286</v>
      </c>
    </row>
    <row r="232" spans="1:20" x14ac:dyDescent="0.25">
      <c r="A232" s="3" t="s">
        <v>62</v>
      </c>
      <c r="B232" s="3" t="s">
        <v>339</v>
      </c>
      <c r="C232" s="5" t="s">
        <v>340</v>
      </c>
      <c r="D232" s="3" t="s">
        <v>341</v>
      </c>
      <c r="E232" s="3" t="s">
        <v>10</v>
      </c>
      <c r="F232" s="17" t="s">
        <v>11</v>
      </c>
      <c r="G232" s="17" t="s">
        <v>134</v>
      </c>
      <c r="H232" s="17" t="s">
        <v>135</v>
      </c>
      <c r="I232" s="19">
        <v>44013</v>
      </c>
      <c r="J232" s="16" t="s">
        <v>95</v>
      </c>
      <c r="K232" s="20">
        <v>1</v>
      </c>
      <c r="L232" s="20">
        <v>26</v>
      </c>
      <c r="M232" s="9">
        <v>91</v>
      </c>
      <c r="N232" s="9">
        <v>0</v>
      </c>
      <c r="O232" s="9">
        <v>1</v>
      </c>
      <c r="P232" s="9">
        <v>90</v>
      </c>
      <c r="Q232" s="12">
        <f>ROUNDUP((P232*0.2),0)</f>
        <v>18</v>
      </c>
      <c r="R232" s="3"/>
      <c r="S232" s="3" t="s">
        <v>281</v>
      </c>
      <c r="T232" s="3" t="s">
        <v>286</v>
      </c>
    </row>
    <row r="233" spans="1:20" x14ac:dyDescent="0.25">
      <c r="A233" s="3" t="s">
        <v>40</v>
      </c>
      <c r="B233" s="3" t="s">
        <v>1285</v>
      </c>
      <c r="C233" s="5" t="s">
        <v>1286</v>
      </c>
      <c r="D233" s="3" t="s">
        <v>1287</v>
      </c>
      <c r="E233" s="3" t="s">
        <v>27</v>
      </c>
      <c r="F233" s="17" t="s">
        <v>28</v>
      </c>
      <c r="G233" s="17" t="s">
        <v>47</v>
      </c>
      <c r="H233" s="17" t="s">
        <v>98</v>
      </c>
      <c r="I233" s="19">
        <v>44013</v>
      </c>
      <c r="J233" s="16" t="s">
        <v>95</v>
      </c>
      <c r="K233" s="20">
        <v>1</v>
      </c>
      <c r="L233" s="20">
        <v>38</v>
      </c>
      <c r="M233" s="9">
        <v>91</v>
      </c>
      <c r="N233" s="9">
        <v>0</v>
      </c>
      <c r="O233" s="9">
        <v>1</v>
      </c>
      <c r="P233" s="9">
        <v>90</v>
      </c>
      <c r="Q233" s="12">
        <f>ROUNDUP((P233*0.2),0)</f>
        <v>18</v>
      </c>
      <c r="R233" s="3" t="s">
        <v>104</v>
      </c>
      <c r="S233" s="3" t="s">
        <v>363</v>
      </c>
      <c r="T233" s="3" t="s">
        <v>363</v>
      </c>
    </row>
    <row r="234" spans="1:20" x14ac:dyDescent="0.25">
      <c r="A234" s="3" t="s">
        <v>62</v>
      </c>
      <c r="B234" s="3" t="s">
        <v>1047</v>
      </c>
      <c r="C234" s="5" t="s">
        <v>1048</v>
      </c>
      <c r="D234" s="3" t="s">
        <v>1049</v>
      </c>
      <c r="E234" s="3" t="s">
        <v>545</v>
      </c>
      <c r="F234" s="17" t="s">
        <v>117</v>
      </c>
      <c r="G234" s="17" t="s">
        <v>34</v>
      </c>
      <c r="H234" s="17" t="s">
        <v>35</v>
      </c>
      <c r="I234" s="19">
        <v>44013</v>
      </c>
      <c r="J234" s="16" t="s">
        <v>95</v>
      </c>
      <c r="K234" s="20">
        <v>1</v>
      </c>
      <c r="L234" s="20">
        <v>1</v>
      </c>
      <c r="M234" s="9">
        <v>94</v>
      </c>
      <c r="N234" s="9">
        <v>0</v>
      </c>
      <c r="O234" s="9">
        <v>2</v>
      </c>
      <c r="P234" s="9">
        <v>92</v>
      </c>
      <c r="Q234" s="12">
        <f>ROUNDUP((P234*0.2),0)</f>
        <v>19</v>
      </c>
      <c r="R234" s="3"/>
      <c r="S234" s="3" t="s">
        <v>1043</v>
      </c>
      <c r="T234" s="3" t="s">
        <v>1043</v>
      </c>
    </row>
    <row r="235" spans="1:20" x14ac:dyDescent="0.25">
      <c r="A235" s="3" t="s">
        <v>20</v>
      </c>
      <c r="B235" s="3" t="s">
        <v>529</v>
      </c>
      <c r="C235" s="5" t="s">
        <v>530</v>
      </c>
      <c r="D235" s="3" t="s">
        <v>531</v>
      </c>
      <c r="E235" s="3" t="s">
        <v>207</v>
      </c>
      <c r="F235" s="17" t="s">
        <v>11</v>
      </c>
      <c r="G235" s="17" t="s">
        <v>58</v>
      </c>
      <c r="H235" s="17" t="s">
        <v>115</v>
      </c>
      <c r="I235" s="19">
        <v>44013</v>
      </c>
      <c r="J235" s="16" t="s">
        <v>95</v>
      </c>
      <c r="K235" s="20">
        <v>1</v>
      </c>
      <c r="L235" s="20">
        <v>4</v>
      </c>
      <c r="M235" s="9">
        <v>95</v>
      </c>
      <c r="N235" s="9">
        <v>0</v>
      </c>
      <c r="O235" s="9">
        <v>2</v>
      </c>
      <c r="P235" s="9">
        <v>93</v>
      </c>
      <c r="Q235" s="12">
        <f>ROUNDUP((P235*0.2),0)</f>
        <v>19</v>
      </c>
      <c r="R235" s="3"/>
      <c r="S235" s="3" t="s">
        <v>494</v>
      </c>
      <c r="T235" s="3" t="s">
        <v>286</v>
      </c>
    </row>
    <row r="236" spans="1:20" x14ac:dyDescent="0.25">
      <c r="A236" s="3" t="s">
        <v>82</v>
      </c>
      <c r="B236" s="3" t="s">
        <v>1202</v>
      </c>
      <c r="C236" s="5" t="s">
        <v>1203</v>
      </c>
      <c r="D236" s="3" t="s">
        <v>1204</v>
      </c>
      <c r="E236" s="3" t="s">
        <v>321</v>
      </c>
      <c r="F236" s="17" t="s">
        <v>311</v>
      </c>
      <c r="G236" s="17" t="s">
        <v>49</v>
      </c>
      <c r="H236" s="17" t="s">
        <v>50</v>
      </c>
      <c r="I236" s="19">
        <v>43860</v>
      </c>
      <c r="J236" s="16" t="s">
        <v>95</v>
      </c>
      <c r="K236" s="20">
        <v>1</v>
      </c>
      <c r="L236" s="20">
        <v>4</v>
      </c>
      <c r="M236" s="9">
        <v>96</v>
      </c>
      <c r="N236" s="9">
        <v>0</v>
      </c>
      <c r="O236" s="9">
        <v>2</v>
      </c>
      <c r="P236" s="9">
        <v>94</v>
      </c>
      <c r="Q236" s="12">
        <f>ROUNDUP((P236*0.1),0)</f>
        <v>10</v>
      </c>
      <c r="R236" s="3"/>
      <c r="S236" s="3" t="s">
        <v>1162</v>
      </c>
      <c r="T236" s="3" t="s">
        <v>93</v>
      </c>
    </row>
    <row r="237" spans="1:20" x14ac:dyDescent="0.25">
      <c r="A237" s="3" t="s">
        <v>12</v>
      </c>
      <c r="B237" s="3" t="s">
        <v>982</v>
      </c>
      <c r="C237" s="5" t="s">
        <v>983</v>
      </c>
      <c r="D237" s="3" t="s">
        <v>984</v>
      </c>
      <c r="E237" s="3" t="s">
        <v>10</v>
      </c>
      <c r="F237" s="17" t="s">
        <v>11</v>
      </c>
      <c r="G237" s="17" t="s">
        <v>46</v>
      </c>
      <c r="H237" s="17" t="s">
        <v>47</v>
      </c>
      <c r="I237" s="19">
        <v>43893</v>
      </c>
      <c r="J237" s="16" t="s">
        <v>95</v>
      </c>
      <c r="K237" s="20">
        <v>1</v>
      </c>
      <c r="L237" s="20">
        <v>1</v>
      </c>
      <c r="M237" s="9">
        <v>96</v>
      </c>
      <c r="N237" s="9">
        <v>0</v>
      </c>
      <c r="O237" s="9">
        <v>1</v>
      </c>
      <c r="P237" s="9">
        <v>95</v>
      </c>
      <c r="Q237" s="12">
        <f>ROUNDUP((P237*0.1),0)</f>
        <v>10</v>
      </c>
      <c r="R237" s="3" t="s">
        <v>254</v>
      </c>
      <c r="S237" s="3" t="s">
        <v>985</v>
      </c>
      <c r="T237" s="3" t="s">
        <v>986</v>
      </c>
    </row>
    <row r="238" spans="1:20" x14ac:dyDescent="0.25">
      <c r="A238" s="3" t="s">
        <v>51</v>
      </c>
      <c r="B238" s="3" t="s">
        <v>1391</v>
      </c>
      <c r="C238" s="5" t="s">
        <v>1392</v>
      </c>
      <c r="D238" s="3" t="s">
        <v>1393</v>
      </c>
      <c r="E238" s="3" t="s">
        <v>88</v>
      </c>
      <c r="F238" s="17" t="s">
        <v>89</v>
      </c>
      <c r="G238" s="17" t="s">
        <v>18</v>
      </c>
      <c r="H238" s="17" t="s">
        <v>19</v>
      </c>
      <c r="I238" s="19">
        <v>44013</v>
      </c>
      <c r="J238" s="16" t="s">
        <v>95</v>
      </c>
      <c r="K238" s="20">
        <v>1</v>
      </c>
      <c r="L238" s="20">
        <v>9</v>
      </c>
      <c r="M238" s="9">
        <v>96</v>
      </c>
      <c r="N238" s="9">
        <v>0</v>
      </c>
      <c r="O238" s="9">
        <v>1</v>
      </c>
      <c r="P238" s="9">
        <v>95</v>
      </c>
      <c r="Q238" s="12">
        <f>ROUNDUP((P238*0.2),0)</f>
        <v>19</v>
      </c>
      <c r="R238" s="3" t="s">
        <v>36</v>
      </c>
      <c r="S238" s="3" t="s">
        <v>1394</v>
      </c>
      <c r="T238" s="3" t="s">
        <v>1395</v>
      </c>
    </row>
    <row r="239" spans="1:20" x14ac:dyDescent="0.25">
      <c r="A239" s="3" t="s">
        <v>9</v>
      </c>
      <c r="B239" s="3" t="s">
        <v>620</v>
      </c>
      <c r="C239" s="5" t="s">
        <v>621</v>
      </c>
      <c r="D239" s="3" t="s">
        <v>622</v>
      </c>
      <c r="E239" s="3" t="s">
        <v>10</v>
      </c>
      <c r="F239" s="17" t="s">
        <v>11</v>
      </c>
      <c r="G239" s="17" t="s">
        <v>58</v>
      </c>
      <c r="H239" s="17" t="s">
        <v>115</v>
      </c>
      <c r="I239" s="19">
        <v>43871</v>
      </c>
      <c r="J239" s="16" t="s">
        <v>95</v>
      </c>
      <c r="K239" s="20">
        <v>1</v>
      </c>
      <c r="L239" s="20">
        <v>1</v>
      </c>
      <c r="M239" s="9">
        <v>96</v>
      </c>
      <c r="N239" s="9">
        <v>0</v>
      </c>
      <c r="O239" s="9">
        <v>1</v>
      </c>
      <c r="P239" s="9">
        <v>95</v>
      </c>
      <c r="Q239" s="12">
        <f>ROUNDUP((P239*0.2),0)</f>
        <v>19</v>
      </c>
      <c r="R239" s="3" t="s">
        <v>139</v>
      </c>
      <c r="S239" s="3" t="s">
        <v>606</v>
      </c>
      <c r="T239" s="3" t="s">
        <v>610</v>
      </c>
    </row>
    <row r="240" spans="1:20" x14ac:dyDescent="0.25">
      <c r="A240" s="3" t="s">
        <v>20</v>
      </c>
      <c r="B240" s="3" t="s">
        <v>491</v>
      </c>
      <c r="C240" s="5" t="s">
        <v>492</v>
      </c>
      <c r="D240" s="3" t="s">
        <v>493</v>
      </c>
      <c r="E240" s="3" t="s">
        <v>10</v>
      </c>
      <c r="F240" s="17" t="s">
        <v>11</v>
      </c>
      <c r="G240" s="17" t="s">
        <v>59</v>
      </c>
      <c r="H240" s="17" t="s">
        <v>60</v>
      </c>
      <c r="I240" s="19">
        <v>44013</v>
      </c>
      <c r="J240" s="16" t="s">
        <v>95</v>
      </c>
      <c r="K240" s="20">
        <v>1</v>
      </c>
      <c r="L240" s="20">
        <v>4</v>
      </c>
      <c r="M240" s="9">
        <v>97</v>
      </c>
      <c r="N240" s="9">
        <v>0</v>
      </c>
      <c r="O240" s="9">
        <v>1</v>
      </c>
      <c r="P240" s="9">
        <v>96</v>
      </c>
      <c r="Q240" s="12">
        <f>ROUNDUP((P240*0.1),0)</f>
        <v>10</v>
      </c>
      <c r="R240" s="3" t="s">
        <v>72</v>
      </c>
      <c r="S240" s="3" t="s">
        <v>494</v>
      </c>
      <c r="T240" s="3" t="s">
        <v>286</v>
      </c>
    </row>
    <row r="241" spans="1:20" x14ac:dyDescent="0.25">
      <c r="A241" s="3" t="s">
        <v>62</v>
      </c>
      <c r="B241" s="3" t="s">
        <v>1288</v>
      </c>
      <c r="C241" s="5" t="s">
        <v>1289</v>
      </c>
      <c r="D241" s="3" t="s">
        <v>1290</v>
      </c>
      <c r="E241" s="3" t="s">
        <v>10</v>
      </c>
      <c r="F241" s="17" t="s">
        <v>11</v>
      </c>
      <c r="G241" s="17" t="s">
        <v>120</v>
      </c>
      <c r="H241" s="17" t="s">
        <v>81</v>
      </c>
      <c r="I241" s="19">
        <v>44013</v>
      </c>
      <c r="J241" s="16" t="s">
        <v>95</v>
      </c>
      <c r="K241" s="20">
        <v>1</v>
      </c>
      <c r="L241" s="20">
        <v>1</v>
      </c>
      <c r="M241" s="9">
        <v>99</v>
      </c>
      <c r="N241" s="9">
        <v>0</v>
      </c>
      <c r="O241" s="9">
        <v>1</v>
      </c>
      <c r="P241" s="9">
        <v>98</v>
      </c>
      <c r="Q241" s="12">
        <f>ROUNDUP((P241*0.1),0)</f>
        <v>10</v>
      </c>
      <c r="R241" s="3" t="s">
        <v>105</v>
      </c>
      <c r="S241" s="3" t="s">
        <v>1291</v>
      </c>
      <c r="T241" s="3" t="s">
        <v>1292</v>
      </c>
    </row>
    <row r="242" spans="1:20" x14ac:dyDescent="0.25">
      <c r="A242" s="3" t="s">
        <v>48</v>
      </c>
      <c r="B242" s="3" t="s">
        <v>958</v>
      </c>
      <c r="C242" s="5" t="s">
        <v>959</v>
      </c>
      <c r="D242" s="3" t="s">
        <v>960</v>
      </c>
      <c r="E242" s="3" t="s">
        <v>92</v>
      </c>
      <c r="F242" s="17" t="s">
        <v>92</v>
      </c>
      <c r="G242" s="17" t="s">
        <v>81</v>
      </c>
      <c r="H242" s="17" t="s">
        <v>159</v>
      </c>
      <c r="I242" s="19">
        <v>44013</v>
      </c>
      <c r="J242" s="16" t="s">
        <v>95</v>
      </c>
      <c r="K242" s="20">
        <v>1</v>
      </c>
      <c r="L242" s="20">
        <v>1</v>
      </c>
      <c r="M242" s="9">
        <v>99</v>
      </c>
      <c r="N242" s="9">
        <v>0</v>
      </c>
      <c r="O242" s="9">
        <v>0</v>
      </c>
      <c r="P242" s="9">
        <v>99</v>
      </c>
      <c r="Q242" s="12">
        <f>ROUNDUP((P242*0.2),0)</f>
        <v>20</v>
      </c>
      <c r="R242" s="3" t="s">
        <v>36</v>
      </c>
      <c r="S242" s="3" t="s">
        <v>953</v>
      </c>
      <c r="T242" s="3" t="s">
        <v>953</v>
      </c>
    </row>
    <row r="243" spans="1:20" x14ac:dyDescent="0.25">
      <c r="A243" s="3" t="s">
        <v>12</v>
      </c>
      <c r="B243" s="3" t="s">
        <v>31</v>
      </c>
      <c r="C243" s="5" t="s">
        <v>32</v>
      </c>
      <c r="D243" s="3" t="s">
        <v>33</v>
      </c>
      <c r="E243" s="3" t="s">
        <v>5</v>
      </c>
      <c r="F243" s="17" t="s">
        <v>6</v>
      </c>
      <c r="G243" s="17" t="s">
        <v>34</v>
      </c>
      <c r="H243" s="17" t="s">
        <v>35</v>
      </c>
      <c r="I243" s="19">
        <v>44013</v>
      </c>
      <c r="J243" s="16" t="s">
        <v>95</v>
      </c>
      <c r="K243" s="20">
        <v>1</v>
      </c>
      <c r="L243" s="20">
        <v>1</v>
      </c>
      <c r="M243" s="9">
        <v>101</v>
      </c>
      <c r="N243" s="9">
        <v>0</v>
      </c>
      <c r="O243" s="9">
        <v>1</v>
      </c>
      <c r="P243" s="9">
        <v>100</v>
      </c>
      <c r="Q243" s="12">
        <f>ROUNDUP((P243*0.2),0)</f>
        <v>20</v>
      </c>
      <c r="R243" s="3" t="s">
        <v>36</v>
      </c>
      <c r="S243" s="3" t="s">
        <v>21</v>
      </c>
      <c r="T243" s="3" t="s">
        <v>30</v>
      </c>
    </row>
    <row r="244" spans="1:20" x14ac:dyDescent="0.25">
      <c r="A244" s="3" t="s">
        <v>9</v>
      </c>
      <c r="B244" s="3" t="s">
        <v>1193</v>
      </c>
      <c r="C244" s="5" t="s">
        <v>1194</v>
      </c>
      <c r="D244" s="3" t="s">
        <v>1195</v>
      </c>
      <c r="E244" s="3" t="s">
        <v>195</v>
      </c>
      <c r="F244" s="17" t="s">
        <v>117</v>
      </c>
      <c r="G244" s="17" t="s">
        <v>58</v>
      </c>
      <c r="H244" s="17" t="s">
        <v>115</v>
      </c>
      <c r="I244" s="19">
        <v>44013</v>
      </c>
      <c r="J244" s="16" t="s">
        <v>95</v>
      </c>
      <c r="K244" s="20">
        <v>1</v>
      </c>
      <c r="L244" s="20">
        <v>1</v>
      </c>
      <c r="M244" s="9">
        <v>100</v>
      </c>
      <c r="N244" s="9">
        <v>0</v>
      </c>
      <c r="O244" s="9">
        <v>0</v>
      </c>
      <c r="P244" s="9">
        <v>100</v>
      </c>
      <c r="Q244" s="12">
        <f>ROUNDUP((P244*0.2),0)</f>
        <v>20</v>
      </c>
      <c r="R244" s="3"/>
      <c r="S244" s="3" t="s">
        <v>1162</v>
      </c>
      <c r="T244" s="3" t="s">
        <v>87</v>
      </c>
    </row>
    <row r="245" spans="1:20" x14ac:dyDescent="0.25">
      <c r="A245" s="3" t="s">
        <v>82</v>
      </c>
      <c r="B245" s="3" t="s">
        <v>902</v>
      </c>
      <c r="C245" s="5" t="s">
        <v>903</v>
      </c>
      <c r="D245" s="3" t="s">
        <v>904</v>
      </c>
      <c r="E245" s="3" t="s">
        <v>10</v>
      </c>
      <c r="F245" s="17" t="s">
        <v>11</v>
      </c>
      <c r="G245" s="17" t="s">
        <v>81</v>
      </c>
      <c r="H245" s="17" t="s">
        <v>159</v>
      </c>
      <c r="I245" s="19">
        <v>44013</v>
      </c>
      <c r="J245" s="16" t="s">
        <v>95</v>
      </c>
      <c r="K245" s="20">
        <v>1</v>
      </c>
      <c r="L245" s="20">
        <v>1</v>
      </c>
      <c r="M245" s="9">
        <v>100</v>
      </c>
      <c r="N245" s="9">
        <v>0</v>
      </c>
      <c r="O245" s="9">
        <v>0</v>
      </c>
      <c r="P245" s="9">
        <v>100</v>
      </c>
      <c r="Q245" s="12">
        <f>ROUNDUP((P245*0.2),0)</f>
        <v>20</v>
      </c>
      <c r="R245" s="3" t="s">
        <v>139</v>
      </c>
      <c r="S245" s="3" t="s">
        <v>895</v>
      </c>
      <c r="T245" s="3" t="s">
        <v>895</v>
      </c>
    </row>
    <row r="246" spans="1:20" x14ac:dyDescent="0.25">
      <c r="A246" s="3" t="s">
        <v>20</v>
      </c>
      <c r="B246" s="3" t="s">
        <v>664</v>
      </c>
      <c r="C246" s="5" t="s">
        <v>665</v>
      </c>
      <c r="D246" s="3" t="s">
        <v>666</v>
      </c>
      <c r="E246" s="3" t="s">
        <v>667</v>
      </c>
      <c r="F246" s="17" t="s">
        <v>11</v>
      </c>
      <c r="G246" s="17" t="s">
        <v>85</v>
      </c>
      <c r="H246" s="17" t="s">
        <v>18</v>
      </c>
      <c r="I246" s="19">
        <v>44013</v>
      </c>
      <c r="J246" s="16" t="s">
        <v>95</v>
      </c>
      <c r="K246" s="20">
        <v>3</v>
      </c>
      <c r="L246" s="20">
        <v>19</v>
      </c>
      <c r="M246" s="9">
        <v>104</v>
      </c>
      <c r="N246" s="9">
        <v>0</v>
      </c>
      <c r="O246" s="9">
        <v>3</v>
      </c>
      <c r="P246" s="9">
        <v>101</v>
      </c>
      <c r="Q246" s="12">
        <f>ROUNDUP((P246*0.1),0)</f>
        <v>11</v>
      </c>
      <c r="R246" s="3" t="s">
        <v>668</v>
      </c>
      <c r="S246" s="3" t="s">
        <v>650</v>
      </c>
      <c r="T246" s="3" t="s">
        <v>286</v>
      </c>
    </row>
    <row r="247" spans="1:20" x14ac:dyDescent="0.25">
      <c r="A247" s="3" t="s">
        <v>51</v>
      </c>
      <c r="B247" s="3" t="s">
        <v>1396</v>
      </c>
      <c r="C247" s="5" t="s">
        <v>1397</v>
      </c>
      <c r="D247" s="3" t="s">
        <v>1398</v>
      </c>
      <c r="E247" s="3" t="s">
        <v>16</v>
      </c>
      <c r="F247" s="17" t="s">
        <v>17</v>
      </c>
      <c r="G247" s="17" t="s">
        <v>18</v>
      </c>
      <c r="H247" s="17" t="s">
        <v>19</v>
      </c>
      <c r="I247" s="19">
        <v>44013</v>
      </c>
      <c r="J247" s="16" t="s">
        <v>95</v>
      </c>
      <c r="K247" s="20">
        <v>1</v>
      </c>
      <c r="L247" s="20">
        <v>11</v>
      </c>
      <c r="M247" s="9">
        <v>102</v>
      </c>
      <c r="N247" s="9">
        <v>0</v>
      </c>
      <c r="O247" s="9">
        <v>1</v>
      </c>
      <c r="P247" s="9">
        <v>101</v>
      </c>
      <c r="Q247" s="12">
        <f>ROUNDUP((P247*0.2),0)</f>
        <v>21</v>
      </c>
      <c r="R247" s="3"/>
      <c r="S247" s="3" t="s">
        <v>1394</v>
      </c>
      <c r="T247" s="3" t="s">
        <v>1395</v>
      </c>
    </row>
    <row r="248" spans="1:20" x14ac:dyDescent="0.25">
      <c r="A248" s="3" t="s">
        <v>20</v>
      </c>
      <c r="B248" s="3" t="s">
        <v>1230</v>
      </c>
      <c r="C248" s="5" t="s">
        <v>879</v>
      </c>
      <c r="D248" s="3" t="s">
        <v>1231</v>
      </c>
      <c r="E248" s="3" t="s">
        <v>125</v>
      </c>
      <c r="F248" s="17" t="s">
        <v>126</v>
      </c>
      <c r="G248" s="17" t="s">
        <v>58</v>
      </c>
      <c r="H248" s="17" t="s">
        <v>115</v>
      </c>
      <c r="I248" s="19">
        <v>44013</v>
      </c>
      <c r="J248" s="16" t="s">
        <v>95</v>
      </c>
      <c r="K248" s="20">
        <v>1</v>
      </c>
      <c r="L248" s="20">
        <v>12</v>
      </c>
      <c r="M248" s="9">
        <v>101</v>
      </c>
      <c r="N248" s="9">
        <v>0</v>
      </c>
      <c r="O248" s="9">
        <v>0</v>
      </c>
      <c r="P248" s="9">
        <v>101</v>
      </c>
      <c r="Q248" s="12">
        <f>ROUNDUP((P248*0.2),0)</f>
        <v>21</v>
      </c>
      <c r="R248" s="3"/>
      <c r="S248" s="3" t="s">
        <v>1162</v>
      </c>
      <c r="T248" s="3" t="s">
        <v>87</v>
      </c>
    </row>
    <row r="249" spans="1:20" x14ac:dyDescent="0.25">
      <c r="A249" s="3" t="s">
        <v>51</v>
      </c>
      <c r="B249" s="3" t="s">
        <v>546</v>
      </c>
      <c r="C249" s="5" t="s">
        <v>547</v>
      </c>
      <c r="D249" s="3" t="s">
        <v>548</v>
      </c>
      <c r="E249" s="3" t="s">
        <v>86</v>
      </c>
      <c r="F249" s="17" t="s">
        <v>11</v>
      </c>
      <c r="G249" s="17" t="s">
        <v>57</v>
      </c>
      <c r="H249" s="17" t="s">
        <v>58</v>
      </c>
      <c r="I249" s="19">
        <v>44013</v>
      </c>
      <c r="J249" s="16" t="s">
        <v>95</v>
      </c>
      <c r="K249" s="20">
        <v>1</v>
      </c>
      <c r="L249" s="20">
        <v>13</v>
      </c>
      <c r="M249" s="9">
        <v>104</v>
      </c>
      <c r="N249" s="9">
        <v>0</v>
      </c>
      <c r="O249" s="9">
        <v>2</v>
      </c>
      <c r="P249" s="9">
        <v>102</v>
      </c>
      <c r="Q249" s="12">
        <f>ROUNDUP((P249*0.1),0)</f>
        <v>11</v>
      </c>
      <c r="R249" s="3" t="s">
        <v>240</v>
      </c>
      <c r="S249" s="3" t="s">
        <v>494</v>
      </c>
      <c r="T249" s="3" t="s">
        <v>286</v>
      </c>
    </row>
    <row r="250" spans="1:20" x14ac:dyDescent="0.25">
      <c r="A250" s="3" t="s">
        <v>20</v>
      </c>
      <c r="B250" s="3" t="s">
        <v>1384</v>
      </c>
      <c r="C250" s="5" t="s">
        <v>1385</v>
      </c>
      <c r="D250" s="3" t="s">
        <v>1386</v>
      </c>
      <c r="E250" s="3" t="s">
        <v>16</v>
      </c>
      <c r="F250" s="17" t="s">
        <v>17</v>
      </c>
      <c r="G250" s="17" t="s">
        <v>57</v>
      </c>
      <c r="H250" s="17" t="s">
        <v>58</v>
      </c>
      <c r="I250" s="19">
        <v>44013</v>
      </c>
      <c r="J250" s="16" t="s">
        <v>95</v>
      </c>
      <c r="K250" s="20">
        <v>1</v>
      </c>
      <c r="L250" s="20">
        <v>15</v>
      </c>
      <c r="M250" s="9">
        <v>103</v>
      </c>
      <c r="N250" s="9">
        <v>0</v>
      </c>
      <c r="O250" s="9">
        <v>1</v>
      </c>
      <c r="P250" s="9">
        <v>102</v>
      </c>
      <c r="Q250" s="12">
        <f>ROUNDUP((P250*0.1),0)</f>
        <v>11</v>
      </c>
      <c r="R250" s="3" t="s">
        <v>36</v>
      </c>
      <c r="S250" s="3" t="s">
        <v>1383</v>
      </c>
      <c r="T250" s="3" t="s">
        <v>87</v>
      </c>
    </row>
    <row r="251" spans="1:20" x14ac:dyDescent="0.25">
      <c r="A251" s="3" t="s">
        <v>62</v>
      </c>
      <c r="B251" s="3" t="s">
        <v>1293</v>
      </c>
      <c r="C251" s="5" t="s">
        <v>1294</v>
      </c>
      <c r="D251" s="3" t="s">
        <v>1295</v>
      </c>
      <c r="E251" s="3" t="s">
        <v>10</v>
      </c>
      <c r="F251" s="17" t="s">
        <v>11</v>
      </c>
      <c r="G251" s="17" t="s">
        <v>120</v>
      </c>
      <c r="H251" s="17" t="s">
        <v>81</v>
      </c>
      <c r="I251" s="19">
        <v>44013</v>
      </c>
      <c r="J251" s="16" t="s">
        <v>95</v>
      </c>
      <c r="K251" s="20">
        <v>1</v>
      </c>
      <c r="L251" s="20">
        <v>1</v>
      </c>
      <c r="M251" s="9">
        <v>105</v>
      </c>
      <c r="N251" s="9">
        <v>0</v>
      </c>
      <c r="O251" s="9">
        <v>1</v>
      </c>
      <c r="P251" s="9">
        <v>104</v>
      </c>
      <c r="Q251" s="12">
        <f>ROUNDUP((P251*0.1),0)</f>
        <v>11</v>
      </c>
      <c r="R251" s="3" t="s">
        <v>36</v>
      </c>
      <c r="S251" s="3" t="s">
        <v>1291</v>
      </c>
      <c r="T251" s="3" t="s">
        <v>1292</v>
      </c>
    </row>
    <row r="252" spans="1:20" x14ac:dyDescent="0.25">
      <c r="A252" s="3" t="s">
        <v>82</v>
      </c>
      <c r="B252" s="3" t="s">
        <v>231</v>
      </c>
      <c r="C252" s="7" t="s">
        <v>232</v>
      </c>
      <c r="D252" s="8" t="s">
        <v>233</v>
      </c>
      <c r="E252" s="8" t="s">
        <v>10</v>
      </c>
      <c r="F252" s="17" t="s">
        <v>11</v>
      </c>
      <c r="G252" s="17" t="s">
        <v>95</v>
      </c>
      <c r="H252" s="17" t="s">
        <v>96</v>
      </c>
      <c r="I252" s="22" t="s">
        <v>1449</v>
      </c>
      <c r="J252" s="16" t="s">
        <v>95</v>
      </c>
      <c r="K252" s="20">
        <v>1</v>
      </c>
      <c r="L252" s="20">
        <v>1</v>
      </c>
      <c r="M252" s="9">
        <v>104</v>
      </c>
      <c r="N252" s="9">
        <v>0</v>
      </c>
      <c r="O252" s="9">
        <v>1</v>
      </c>
      <c r="P252" s="9">
        <v>104</v>
      </c>
      <c r="Q252" s="12">
        <f>ROUNDUP((P252*0.2),0)</f>
        <v>21</v>
      </c>
      <c r="R252" s="3"/>
      <c r="S252" s="3" t="s">
        <v>234</v>
      </c>
      <c r="T252" s="3" t="s">
        <v>234</v>
      </c>
    </row>
    <row r="253" spans="1:20" x14ac:dyDescent="0.25">
      <c r="A253" s="3" t="s">
        <v>20</v>
      </c>
      <c r="B253" s="3" t="s">
        <v>1250</v>
      </c>
      <c r="C253" s="5" t="s">
        <v>1251</v>
      </c>
      <c r="D253" s="3" t="s">
        <v>1252</v>
      </c>
      <c r="E253" s="3" t="s">
        <v>99</v>
      </c>
      <c r="F253" s="17" t="s">
        <v>28</v>
      </c>
      <c r="G253" s="17" t="s">
        <v>57</v>
      </c>
      <c r="H253" s="17" t="s">
        <v>58</v>
      </c>
      <c r="I253" s="19">
        <v>44013</v>
      </c>
      <c r="J253" s="16" t="s">
        <v>95</v>
      </c>
      <c r="K253" s="20">
        <v>1</v>
      </c>
      <c r="L253" s="20">
        <v>9</v>
      </c>
      <c r="M253" s="9">
        <v>107</v>
      </c>
      <c r="N253" s="9">
        <v>0</v>
      </c>
      <c r="O253" s="9">
        <v>2</v>
      </c>
      <c r="P253" s="9">
        <v>105</v>
      </c>
      <c r="Q253" s="12">
        <f>ROUNDUP((P253*0.1),0)</f>
        <v>11</v>
      </c>
      <c r="R253" s="3"/>
      <c r="S253" s="3" t="s">
        <v>1246</v>
      </c>
      <c r="T253" s="3" t="s">
        <v>1246</v>
      </c>
    </row>
    <row r="254" spans="1:20" x14ac:dyDescent="0.25">
      <c r="A254" s="3" t="s">
        <v>62</v>
      </c>
      <c r="B254" s="3" t="s">
        <v>676</v>
      </c>
      <c r="C254" s="5" t="s">
        <v>677</v>
      </c>
      <c r="D254" s="3" t="s">
        <v>678</v>
      </c>
      <c r="E254" s="3" t="s">
        <v>662</v>
      </c>
      <c r="F254" s="17" t="s">
        <v>89</v>
      </c>
      <c r="G254" s="17" t="s">
        <v>58</v>
      </c>
      <c r="H254" s="17" t="s">
        <v>115</v>
      </c>
      <c r="I254" s="19">
        <v>44013</v>
      </c>
      <c r="J254" s="16" t="s">
        <v>95</v>
      </c>
      <c r="K254" s="20">
        <v>4</v>
      </c>
      <c r="L254" s="20">
        <v>18</v>
      </c>
      <c r="M254" s="9">
        <v>109</v>
      </c>
      <c r="N254" s="9">
        <v>0</v>
      </c>
      <c r="O254" s="9">
        <v>3</v>
      </c>
      <c r="P254" s="9">
        <v>106</v>
      </c>
      <c r="Q254" s="12">
        <f>ROUNDUP((P254*0.2),0)</f>
        <v>22</v>
      </c>
      <c r="R254" s="3" t="s">
        <v>310</v>
      </c>
      <c r="S254" s="3" t="s">
        <v>650</v>
      </c>
      <c r="T254" s="3" t="s">
        <v>663</v>
      </c>
    </row>
    <row r="255" spans="1:20" x14ac:dyDescent="0.25">
      <c r="A255" s="3" t="s">
        <v>12</v>
      </c>
      <c r="B255" s="3" t="s">
        <v>737</v>
      </c>
      <c r="C255" s="5" t="s">
        <v>738</v>
      </c>
      <c r="D255" s="3" t="s">
        <v>739</v>
      </c>
      <c r="E255" s="3" t="s">
        <v>10</v>
      </c>
      <c r="F255" s="17" t="s">
        <v>11</v>
      </c>
      <c r="G255" s="17" t="s">
        <v>81</v>
      </c>
      <c r="H255" s="17" t="s">
        <v>159</v>
      </c>
      <c r="I255" s="19">
        <v>44013</v>
      </c>
      <c r="J255" s="16" t="s">
        <v>95</v>
      </c>
      <c r="K255" s="20">
        <v>1</v>
      </c>
      <c r="L255" s="20">
        <v>2</v>
      </c>
      <c r="M255" s="9">
        <v>108</v>
      </c>
      <c r="N255" s="9">
        <v>0</v>
      </c>
      <c r="O255" s="9">
        <v>0</v>
      </c>
      <c r="P255" s="9">
        <v>108</v>
      </c>
      <c r="Q255" s="12">
        <f>ROUNDUP((P255*0.2),0)</f>
        <v>22</v>
      </c>
      <c r="R255" s="3" t="s">
        <v>121</v>
      </c>
      <c r="S255" s="3" t="s">
        <v>711</v>
      </c>
      <c r="T255" s="3" t="s">
        <v>711</v>
      </c>
    </row>
    <row r="256" spans="1:20" x14ac:dyDescent="0.25">
      <c r="A256" s="3" t="s">
        <v>51</v>
      </c>
      <c r="B256" s="3" t="s">
        <v>302</v>
      </c>
      <c r="C256" s="5" t="s">
        <v>303</v>
      </c>
      <c r="D256" s="3" t="s">
        <v>304</v>
      </c>
      <c r="E256" s="3" t="s">
        <v>10</v>
      </c>
      <c r="F256" s="17" t="s">
        <v>11</v>
      </c>
      <c r="G256" s="17" t="s">
        <v>58</v>
      </c>
      <c r="H256" s="17" t="s">
        <v>115</v>
      </c>
      <c r="I256" s="19">
        <v>44013</v>
      </c>
      <c r="J256" s="16" t="s">
        <v>95</v>
      </c>
      <c r="K256" s="20">
        <v>1</v>
      </c>
      <c r="L256" s="20">
        <v>2</v>
      </c>
      <c r="M256" s="9">
        <v>112</v>
      </c>
      <c r="N256" s="9">
        <v>0</v>
      </c>
      <c r="O256" s="9">
        <v>2</v>
      </c>
      <c r="P256" s="9">
        <v>110</v>
      </c>
      <c r="Q256" s="12">
        <f>ROUNDUP((P256*0.2),0)</f>
        <v>22</v>
      </c>
      <c r="R256" s="3" t="s">
        <v>306</v>
      </c>
      <c r="S256" s="3" t="s">
        <v>281</v>
      </c>
      <c r="T256" s="3" t="s">
        <v>305</v>
      </c>
    </row>
    <row r="257" spans="1:20" x14ac:dyDescent="0.25">
      <c r="A257" s="3" t="s">
        <v>48</v>
      </c>
      <c r="B257" s="3" t="s">
        <v>694</v>
      </c>
      <c r="C257" s="5" t="s">
        <v>695</v>
      </c>
      <c r="D257" s="3" t="s">
        <v>696</v>
      </c>
      <c r="E257" s="3" t="s">
        <v>92</v>
      </c>
      <c r="F257" s="17" t="s">
        <v>92</v>
      </c>
      <c r="G257" s="17" t="s">
        <v>59</v>
      </c>
      <c r="H257" s="17" t="s">
        <v>60</v>
      </c>
      <c r="I257" s="19">
        <v>44013</v>
      </c>
      <c r="J257" s="16" t="s">
        <v>95</v>
      </c>
      <c r="K257" s="20">
        <v>1</v>
      </c>
      <c r="L257" s="20">
        <v>8</v>
      </c>
      <c r="M257" s="9">
        <v>114</v>
      </c>
      <c r="N257" s="9">
        <v>0</v>
      </c>
      <c r="O257" s="9">
        <v>2</v>
      </c>
      <c r="P257" s="9">
        <v>112</v>
      </c>
      <c r="Q257" s="12">
        <f>ROUNDUP((P257*0.1),0)</f>
        <v>12</v>
      </c>
      <c r="R257" s="3"/>
      <c r="S257" s="3" t="s">
        <v>697</v>
      </c>
      <c r="T257" s="3" t="s">
        <v>697</v>
      </c>
    </row>
    <row r="258" spans="1:20" x14ac:dyDescent="0.25">
      <c r="A258" s="3" t="s">
        <v>40</v>
      </c>
      <c r="B258" s="3" t="s">
        <v>1314</v>
      </c>
      <c r="C258" s="5" t="s">
        <v>1315</v>
      </c>
      <c r="D258" s="3" t="s">
        <v>1316</v>
      </c>
      <c r="E258" s="3" t="s">
        <v>71</v>
      </c>
      <c r="F258" s="17" t="s">
        <v>11</v>
      </c>
      <c r="G258" s="17" t="s">
        <v>166</v>
      </c>
      <c r="H258" s="17" t="s">
        <v>134</v>
      </c>
      <c r="I258" s="19">
        <v>44013</v>
      </c>
      <c r="J258" s="16" t="s">
        <v>95</v>
      </c>
      <c r="K258" s="20">
        <v>1</v>
      </c>
      <c r="L258" s="20">
        <v>10</v>
      </c>
      <c r="M258" s="9">
        <v>114</v>
      </c>
      <c r="N258" s="9">
        <v>0</v>
      </c>
      <c r="O258" s="9">
        <v>1</v>
      </c>
      <c r="P258" s="9">
        <v>113</v>
      </c>
      <c r="Q258" s="13">
        <v>22</v>
      </c>
      <c r="R258" s="3"/>
      <c r="S258" s="3" t="s">
        <v>1317</v>
      </c>
      <c r="T258" s="3" t="s">
        <v>1317</v>
      </c>
    </row>
    <row r="259" spans="1:20" x14ac:dyDescent="0.25">
      <c r="A259" s="3" t="s">
        <v>12</v>
      </c>
      <c r="B259" s="3" t="s">
        <v>214</v>
      </c>
      <c r="C259" s="5" t="s">
        <v>215</v>
      </c>
      <c r="D259" s="3" t="s">
        <v>216</v>
      </c>
      <c r="E259" s="3" t="s">
        <v>217</v>
      </c>
      <c r="F259" s="17" t="s">
        <v>11</v>
      </c>
      <c r="G259" s="17" t="s">
        <v>54</v>
      </c>
      <c r="H259" s="17" t="s">
        <v>147</v>
      </c>
      <c r="I259" s="19">
        <v>44013</v>
      </c>
      <c r="J259" s="16" t="s">
        <v>95</v>
      </c>
      <c r="K259" s="20">
        <v>1</v>
      </c>
      <c r="L259" s="20">
        <v>1</v>
      </c>
      <c r="M259" s="9">
        <v>116</v>
      </c>
      <c r="N259" s="9">
        <v>0</v>
      </c>
      <c r="O259" s="9">
        <v>0</v>
      </c>
      <c r="P259" s="9">
        <v>116</v>
      </c>
      <c r="Q259" s="13">
        <v>22</v>
      </c>
      <c r="R259" s="3" t="s">
        <v>36</v>
      </c>
      <c r="S259" s="3" t="s">
        <v>218</v>
      </c>
      <c r="T259" s="3" t="s">
        <v>219</v>
      </c>
    </row>
    <row r="260" spans="1:20" x14ac:dyDescent="0.25">
      <c r="A260" s="3" t="s">
        <v>20</v>
      </c>
      <c r="B260" s="3" t="s">
        <v>1063</v>
      </c>
      <c r="C260" s="5" t="s">
        <v>1064</v>
      </c>
      <c r="D260" s="3" t="s">
        <v>1065</v>
      </c>
      <c r="E260" s="3" t="s">
        <v>116</v>
      </c>
      <c r="F260" s="17" t="s">
        <v>117</v>
      </c>
      <c r="G260" s="17" t="s">
        <v>58</v>
      </c>
      <c r="H260" s="17" t="s">
        <v>115</v>
      </c>
      <c r="I260" s="19">
        <v>44013</v>
      </c>
      <c r="J260" s="16" t="s">
        <v>95</v>
      </c>
      <c r="K260" s="20">
        <v>1</v>
      </c>
      <c r="L260" s="20">
        <v>14</v>
      </c>
      <c r="M260" s="9">
        <v>118</v>
      </c>
      <c r="N260" s="9">
        <v>0</v>
      </c>
      <c r="O260" s="9">
        <v>2</v>
      </c>
      <c r="P260" s="9">
        <v>116</v>
      </c>
      <c r="Q260" s="13">
        <v>22</v>
      </c>
      <c r="R260" s="3"/>
      <c r="S260" s="3" t="s">
        <v>1050</v>
      </c>
      <c r="T260" s="3" t="s">
        <v>87</v>
      </c>
    </row>
    <row r="261" spans="1:20" x14ac:dyDescent="0.25">
      <c r="A261" s="3" t="s">
        <v>20</v>
      </c>
      <c r="B261" s="3" t="s">
        <v>1211</v>
      </c>
      <c r="C261" s="5" t="s">
        <v>1212</v>
      </c>
      <c r="D261" s="3" t="s">
        <v>1213</v>
      </c>
      <c r="E261" s="3" t="s">
        <v>16</v>
      </c>
      <c r="F261" s="17" t="s">
        <v>17</v>
      </c>
      <c r="G261" s="17" t="s">
        <v>59</v>
      </c>
      <c r="H261" s="17" t="s">
        <v>60</v>
      </c>
      <c r="I261" s="19">
        <v>44013</v>
      </c>
      <c r="J261" s="16" t="s">
        <v>95</v>
      </c>
      <c r="K261" s="20">
        <v>1</v>
      </c>
      <c r="L261" s="20">
        <v>8</v>
      </c>
      <c r="M261" s="9">
        <v>120</v>
      </c>
      <c r="N261" s="9">
        <v>0</v>
      </c>
      <c r="O261" s="9">
        <v>2</v>
      </c>
      <c r="P261" s="9">
        <v>118</v>
      </c>
      <c r="Q261" s="13">
        <v>22</v>
      </c>
      <c r="R261" s="3" t="s">
        <v>36</v>
      </c>
      <c r="S261" s="3" t="s">
        <v>1162</v>
      </c>
      <c r="T261" s="3" t="s">
        <v>1214</v>
      </c>
    </row>
    <row r="262" spans="1:20" x14ac:dyDescent="0.25">
      <c r="A262" s="3" t="s">
        <v>82</v>
      </c>
      <c r="B262" s="3" t="s">
        <v>440</v>
      </c>
      <c r="C262" s="5" t="s">
        <v>441</v>
      </c>
      <c r="D262" s="3" t="s">
        <v>442</v>
      </c>
      <c r="E262" s="3" t="s">
        <v>10</v>
      </c>
      <c r="F262" s="17" t="s">
        <v>11</v>
      </c>
      <c r="G262" s="17" t="s">
        <v>81</v>
      </c>
      <c r="H262" s="17" t="s">
        <v>159</v>
      </c>
      <c r="I262" s="19">
        <v>44013</v>
      </c>
      <c r="J262" s="16" t="s">
        <v>95</v>
      </c>
      <c r="K262" s="20">
        <v>1</v>
      </c>
      <c r="L262" s="20">
        <v>1</v>
      </c>
      <c r="M262" s="9">
        <v>119</v>
      </c>
      <c r="N262" s="9">
        <v>0</v>
      </c>
      <c r="O262" s="9">
        <v>1</v>
      </c>
      <c r="P262" s="9">
        <v>118</v>
      </c>
      <c r="Q262" s="13">
        <v>22</v>
      </c>
      <c r="R262" s="3"/>
      <c r="S262" s="3" t="s">
        <v>415</v>
      </c>
      <c r="T262" s="3" t="s">
        <v>415</v>
      </c>
    </row>
    <row r="263" spans="1:20" x14ac:dyDescent="0.25">
      <c r="A263" s="3" t="s">
        <v>40</v>
      </c>
      <c r="B263" s="3" t="s">
        <v>499</v>
      </c>
      <c r="C263" s="5" t="s">
        <v>500</v>
      </c>
      <c r="D263" s="3" t="s">
        <v>501</v>
      </c>
      <c r="E263" s="3" t="s">
        <v>177</v>
      </c>
      <c r="F263" s="17" t="s">
        <v>165</v>
      </c>
      <c r="G263" s="17" t="s">
        <v>80</v>
      </c>
      <c r="H263" s="17" t="s">
        <v>61</v>
      </c>
      <c r="I263" s="19">
        <v>44013</v>
      </c>
      <c r="J263" s="16" t="s">
        <v>95</v>
      </c>
      <c r="K263" s="20">
        <v>1</v>
      </c>
      <c r="L263" s="20">
        <v>18</v>
      </c>
      <c r="M263" s="9">
        <v>120</v>
      </c>
      <c r="N263" s="9">
        <v>0</v>
      </c>
      <c r="O263" s="9">
        <v>1</v>
      </c>
      <c r="P263" s="9">
        <v>119</v>
      </c>
      <c r="Q263" s="12">
        <f>ROUNDUP((P263*0.1),0)</f>
        <v>12</v>
      </c>
      <c r="R263" s="3" t="s">
        <v>36</v>
      </c>
      <c r="S263" s="3" t="s">
        <v>494</v>
      </c>
      <c r="T263" s="3" t="s">
        <v>502</v>
      </c>
    </row>
    <row r="264" spans="1:20" x14ac:dyDescent="0.25">
      <c r="A264" s="3" t="s">
        <v>40</v>
      </c>
      <c r="B264" s="3" t="s">
        <v>1344</v>
      </c>
      <c r="C264" s="5" t="s">
        <v>1345</v>
      </c>
      <c r="D264" s="3" t="s">
        <v>1346</v>
      </c>
      <c r="E264" s="3" t="s">
        <v>16</v>
      </c>
      <c r="F264" s="17" t="s">
        <v>17</v>
      </c>
      <c r="G264" s="17" t="s">
        <v>58</v>
      </c>
      <c r="H264" s="17" t="s">
        <v>115</v>
      </c>
      <c r="I264" s="19">
        <v>44013</v>
      </c>
      <c r="J264" s="16" t="s">
        <v>95</v>
      </c>
      <c r="K264" s="20">
        <v>1</v>
      </c>
      <c r="L264" s="20">
        <v>1</v>
      </c>
      <c r="M264" s="9">
        <v>120</v>
      </c>
      <c r="N264" s="9">
        <v>0</v>
      </c>
      <c r="O264" s="9">
        <v>1</v>
      </c>
      <c r="P264" s="9">
        <v>119</v>
      </c>
      <c r="Q264" s="13">
        <v>22</v>
      </c>
      <c r="R264" s="3"/>
      <c r="S264" s="3" t="s">
        <v>1347</v>
      </c>
      <c r="T264" s="3" t="s">
        <v>1348</v>
      </c>
    </row>
    <row r="265" spans="1:20" x14ac:dyDescent="0.25">
      <c r="A265" s="3" t="s">
        <v>82</v>
      </c>
      <c r="B265" s="3" t="s">
        <v>860</v>
      </c>
      <c r="C265" s="5" t="s">
        <v>861</v>
      </c>
      <c r="D265" s="3" t="s">
        <v>862</v>
      </c>
      <c r="E265" s="3" t="s">
        <v>463</v>
      </c>
      <c r="F265" s="17" t="s">
        <v>92</v>
      </c>
      <c r="G265" s="17" t="s">
        <v>35</v>
      </c>
      <c r="H265" s="17" t="s">
        <v>102</v>
      </c>
      <c r="I265" s="19">
        <v>44013</v>
      </c>
      <c r="J265" s="16" t="s">
        <v>95</v>
      </c>
      <c r="K265" s="20">
        <v>1</v>
      </c>
      <c r="L265" s="20">
        <v>5</v>
      </c>
      <c r="M265" s="9">
        <v>120</v>
      </c>
      <c r="N265" s="9">
        <v>0</v>
      </c>
      <c r="O265" s="9">
        <v>1</v>
      </c>
      <c r="P265" s="9">
        <v>119</v>
      </c>
      <c r="Q265" s="13">
        <v>22</v>
      </c>
      <c r="R265" s="3"/>
      <c r="S265" s="3" t="s">
        <v>859</v>
      </c>
      <c r="T265" s="3" t="s">
        <v>859</v>
      </c>
    </row>
    <row r="266" spans="1:20" x14ac:dyDescent="0.25">
      <c r="A266" s="3" t="s">
        <v>40</v>
      </c>
      <c r="B266" s="3" t="s">
        <v>1078</v>
      </c>
      <c r="C266" s="5" t="s">
        <v>1079</v>
      </c>
      <c r="D266" s="3" t="s">
        <v>1080</v>
      </c>
      <c r="E266" s="3" t="s">
        <v>158</v>
      </c>
      <c r="F266" s="17" t="s">
        <v>117</v>
      </c>
      <c r="G266" s="17" t="s">
        <v>26</v>
      </c>
      <c r="H266" s="17" t="s">
        <v>108</v>
      </c>
      <c r="I266" s="22" t="s">
        <v>1449</v>
      </c>
      <c r="J266" s="16" t="s">
        <v>95</v>
      </c>
      <c r="K266" s="20">
        <v>1</v>
      </c>
      <c r="L266" s="20">
        <v>7</v>
      </c>
      <c r="M266" s="9">
        <v>121</v>
      </c>
      <c r="N266" s="9">
        <v>0</v>
      </c>
      <c r="O266" s="9">
        <v>2</v>
      </c>
      <c r="P266" s="9">
        <v>119</v>
      </c>
      <c r="Q266" s="13">
        <v>22</v>
      </c>
      <c r="R266" s="3"/>
      <c r="S266" s="3" t="s">
        <v>1076</v>
      </c>
      <c r="T266" s="3" t="s">
        <v>1077</v>
      </c>
    </row>
    <row r="267" spans="1:20" x14ac:dyDescent="0.25">
      <c r="A267" s="3" t="s">
        <v>12</v>
      </c>
      <c r="B267" s="3" t="s">
        <v>1378</v>
      </c>
      <c r="C267" s="5" t="s">
        <v>1379</v>
      </c>
      <c r="D267" s="3" t="s">
        <v>656</v>
      </c>
      <c r="E267" s="10" t="s">
        <v>656</v>
      </c>
      <c r="F267" s="17" t="s">
        <v>165</v>
      </c>
      <c r="G267" s="17" t="s">
        <v>58</v>
      </c>
      <c r="H267" s="17" t="s">
        <v>115</v>
      </c>
      <c r="I267" s="19">
        <v>44013</v>
      </c>
      <c r="J267" s="16" t="s">
        <v>95</v>
      </c>
      <c r="K267" s="20">
        <v>3</v>
      </c>
      <c r="L267" s="20">
        <v>8</v>
      </c>
      <c r="M267" s="9">
        <v>125</v>
      </c>
      <c r="N267" s="9">
        <v>0</v>
      </c>
      <c r="O267" s="9">
        <v>3</v>
      </c>
      <c r="P267" s="9">
        <v>122</v>
      </c>
      <c r="Q267" s="13">
        <v>22</v>
      </c>
      <c r="R267" s="3"/>
      <c r="S267" s="3" t="s">
        <v>1377</v>
      </c>
      <c r="T267" s="3" t="s">
        <v>1377</v>
      </c>
    </row>
    <row r="268" spans="1:20" x14ac:dyDescent="0.25">
      <c r="A268" s="3" t="s">
        <v>9</v>
      </c>
      <c r="B268" s="3" t="s">
        <v>756</v>
      </c>
      <c r="C268" s="5" t="s">
        <v>757</v>
      </c>
      <c r="D268" s="3" t="s">
        <v>758</v>
      </c>
      <c r="E268" s="3" t="s">
        <v>16</v>
      </c>
      <c r="F268" s="17" t="s">
        <v>17</v>
      </c>
      <c r="G268" s="17" t="s">
        <v>95</v>
      </c>
      <c r="H268" s="17" t="s">
        <v>96</v>
      </c>
      <c r="I268" s="22" t="s">
        <v>1449</v>
      </c>
      <c r="J268" s="16" t="s">
        <v>95</v>
      </c>
      <c r="K268" s="20">
        <v>1</v>
      </c>
      <c r="L268" s="20">
        <v>10</v>
      </c>
      <c r="M268" s="9">
        <v>124</v>
      </c>
      <c r="N268" s="9">
        <v>0</v>
      </c>
      <c r="O268" s="9">
        <v>1</v>
      </c>
      <c r="P268" s="9">
        <v>123</v>
      </c>
      <c r="Q268" s="13">
        <v>22</v>
      </c>
      <c r="R268" s="3"/>
      <c r="S268" s="3" t="s">
        <v>755</v>
      </c>
      <c r="T268" s="3" t="s">
        <v>759</v>
      </c>
    </row>
    <row r="269" spans="1:20" x14ac:dyDescent="0.25">
      <c r="A269" s="3" t="s">
        <v>82</v>
      </c>
      <c r="B269" s="3" t="s">
        <v>876</v>
      </c>
      <c r="C269" s="5" t="s">
        <v>877</v>
      </c>
      <c r="D269" s="3" t="s">
        <v>878</v>
      </c>
      <c r="E269" s="3" t="s">
        <v>16</v>
      </c>
      <c r="F269" s="17" t="s">
        <v>17</v>
      </c>
      <c r="G269" s="17" t="s">
        <v>95</v>
      </c>
      <c r="H269" s="17" t="s">
        <v>96</v>
      </c>
      <c r="I269" s="19">
        <v>44013</v>
      </c>
      <c r="J269" s="16" t="s">
        <v>95</v>
      </c>
      <c r="K269" s="20">
        <v>1</v>
      </c>
      <c r="L269" s="20">
        <v>1</v>
      </c>
      <c r="M269" s="9">
        <v>125</v>
      </c>
      <c r="N269" s="9">
        <v>0</v>
      </c>
      <c r="O269" s="9">
        <v>1</v>
      </c>
      <c r="P269" s="9">
        <v>124</v>
      </c>
      <c r="Q269" s="12">
        <f>ROUNDUP((P269*0.1),0)</f>
        <v>13</v>
      </c>
      <c r="R269" s="3" t="s">
        <v>104</v>
      </c>
      <c r="S269" s="3" t="s">
        <v>872</v>
      </c>
      <c r="T269" s="3" t="s">
        <v>568</v>
      </c>
    </row>
    <row r="270" spans="1:20" x14ac:dyDescent="0.25">
      <c r="A270" s="3" t="s">
        <v>12</v>
      </c>
      <c r="B270" s="3" t="s">
        <v>607</v>
      </c>
      <c r="C270" s="5" t="s">
        <v>608</v>
      </c>
      <c r="D270" s="3" t="s">
        <v>609</v>
      </c>
      <c r="E270" s="3" t="s">
        <v>10</v>
      </c>
      <c r="F270" s="17" t="s">
        <v>11</v>
      </c>
      <c r="G270" s="17" t="s">
        <v>26</v>
      </c>
      <c r="H270" s="17" t="s">
        <v>108</v>
      </c>
      <c r="I270" s="22" t="s">
        <v>1449</v>
      </c>
      <c r="J270" s="16" t="s">
        <v>95</v>
      </c>
      <c r="K270" s="20">
        <v>1</v>
      </c>
      <c r="L270" s="20">
        <v>1</v>
      </c>
      <c r="M270" s="9">
        <v>126</v>
      </c>
      <c r="N270" s="9">
        <v>0</v>
      </c>
      <c r="O270" s="9">
        <v>1</v>
      </c>
      <c r="P270" s="9">
        <v>125</v>
      </c>
      <c r="Q270" s="13">
        <v>22</v>
      </c>
      <c r="R270" s="3" t="s">
        <v>230</v>
      </c>
      <c r="S270" s="3" t="s">
        <v>606</v>
      </c>
      <c r="T270" s="3" t="s">
        <v>610</v>
      </c>
    </row>
    <row r="271" spans="1:20" x14ac:dyDescent="0.25">
      <c r="A271" s="3" t="s">
        <v>40</v>
      </c>
      <c r="B271" s="3" t="s">
        <v>919</v>
      </c>
      <c r="C271" s="5" t="s">
        <v>920</v>
      </c>
      <c r="D271" s="3" t="s">
        <v>921</v>
      </c>
      <c r="E271" s="3" t="s">
        <v>74</v>
      </c>
      <c r="F271" s="17" t="s">
        <v>11</v>
      </c>
      <c r="G271" s="17" t="s">
        <v>58</v>
      </c>
      <c r="H271" s="17" t="s">
        <v>115</v>
      </c>
      <c r="I271" s="19">
        <v>44013</v>
      </c>
      <c r="J271" s="16" t="s">
        <v>95</v>
      </c>
      <c r="K271" s="20">
        <v>1</v>
      </c>
      <c r="L271" s="20">
        <v>14</v>
      </c>
      <c r="M271" s="9">
        <v>128</v>
      </c>
      <c r="N271" s="9">
        <v>0</v>
      </c>
      <c r="O271" s="9">
        <v>2</v>
      </c>
      <c r="P271" s="9">
        <v>126</v>
      </c>
      <c r="Q271" s="13">
        <v>22</v>
      </c>
      <c r="R271" s="3" t="s">
        <v>79</v>
      </c>
      <c r="S271" s="3" t="s">
        <v>286</v>
      </c>
      <c r="T271" s="3" t="s">
        <v>286</v>
      </c>
    </row>
    <row r="272" spans="1:20" x14ac:dyDescent="0.25">
      <c r="A272" s="3" t="s">
        <v>82</v>
      </c>
      <c r="B272" s="3" t="s">
        <v>1044</v>
      </c>
      <c r="C272" s="5" t="s">
        <v>1045</v>
      </c>
      <c r="D272" s="3" t="s">
        <v>1046</v>
      </c>
      <c r="E272" s="3" t="s">
        <v>116</v>
      </c>
      <c r="F272" s="17" t="s">
        <v>117</v>
      </c>
      <c r="G272" s="17" t="s">
        <v>59</v>
      </c>
      <c r="H272" s="17" t="s">
        <v>60</v>
      </c>
      <c r="I272" s="19">
        <v>44013</v>
      </c>
      <c r="J272" s="16" t="s">
        <v>95</v>
      </c>
      <c r="K272" s="20">
        <v>1</v>
      </c>
      <c r="L272" s="20">
        <v>1</v>
      </c>
      <c r="M272" s="9">
        <v>130</v>
      </c>
      <c r="N272" s="9">
        <v>0</v>
      </c>
      <c r="O272" s="9">
        <v>2</v>
      </c>
      <c r="P272" s="9">
        <v>128</v>
      </c>
      <c r="Q272" s="13">
        <v>22</v>
      </c>
      <c r="R272" s="3"/>
      <c r="S272" s="3" t="s">
        <v>1043</v>
      </c>
      <c r="T272" s="3" t="s">
        <v>1043</v>
      </c>
    </row>
    <row r="273" spans="1:20" x14ac:dyDescent="0.25">
      <c r="A273" s="3" t="s">
        <v>9</v>
      </c>
      <c r="B273" s="3" t="s">
        <v>1271</v>
      </c>
      <c r="C273" s="5" t="s">
        <v>1272</v>
      </c>
      <c r="D273" s="3" t="s">
        <v>1273</v>
      </c>
      <c r="E273" s="3" t="s">
        <v>203</v>
      </c>
      <c r="F273" s="17" t="s">
        <v>117</v>
      </c>
      <c r="G273" s="17" t="s">
        <v>83</v>
      </c>
      <c r="H273" s="17" t="s">
        <v>29</v>
      </c>
      <c r="I273" s="19">
        <v>44013</v>
      </c>
      <c r="J273" s="16" t="s">
        <v>95</v>
      </c>
      <c r="K273" s="20">
        <v>1</v>
      </c>
      <c r="L273" s="20">
        <v>13</v>
      </c>
      <c r="M273" s="9">
        <v>131</v>
      </c>
      <c r="N273" s="9">
        <v>0</v>
      </c>
      <c r="O273" s="9">
        <v>2</v>
      </c>
      <c r="P273" s="9">
        <v>129</v>
      </c>
      <c r="Q273" s="12">
        <f>ROUNDUP((P273*0.1),0)</f>
        <v>13</v>
      </c>
      <c r="R273" s="3"/>
      <c r="S273" s="3" t="s">
        <v>1267</v>
      </c>
      <c r="T273" s="3" t="s">
        <v>1267</v>
      </c>
    </row>
    <row r="274" spans="1:20" x14ac:dyDescent="0.25">
      <c r="A274" s="3" t="s">
        <v>9</v>
      </c>
      <c r="B274" s="3" t="s">
        <v>23</v>
      </c>
      <c r="C274" s="5" t="s">
        <v>24</v>
      </c>
      <c r="D274" s="3" t="s">
        <v>25</v>
      </c>
      <c r="E274" s="3" t="s">
        <v>10</v>
      </c>
      <c r="F274" s="17" t="s">
        <v>11</v>
      </c>
      <c r="G274" s="17" t="s">
        <v>8</v>
      </c>
      <c r="H274" s="17" t="s">
        <v>26</v>
      </c>
      <c r="I274" s="19">
        <v>44013</v>
      </c>
      <c r="J274" s="16" t="s">
        <v>95</v>
      </c>
      <c r="K274" s="20">
        <v>1</v>
      </c>
      <c r="L274" s="20">
        <v>1</v>
      </c>
      <c r="M274" s="9">
        <v>132</v>
      </c>
      <c r="N274" s="9">
        <v>0</v>
      </c>
      <c r="O274" s="9">
        <v>1</v>
      </c>
      <c r="P274" s="9">
        <v>131</v>
      </c>
      <c r="Q274" s="13">
        <v>23</v>
      </c>
      <c r="R274" s="3"/>
      <c r="S274" s="3" t="s">
        <v>21</v>
      </c>
      <c r="T274" s="3" t="s">
        <v>22</v>
      </c>
    </row>
    <row r="275" spans="1:20" x14ac:dyDescent="0.25">
      <c r="A275" s="3" t="s">
        <v>62</v>
      </c>
      <c r="B275" s="3" t="s">
        <v>1331</v>
      </c>
      <c r="C275" s="5" t="s">
        <v>1332</v>
      </c>
      <c r="D275" s="3" t="s">
        <v>1333</v>
      </c>
      <c r="E275" s="3" t="s">
        <v>86</v>
      </c>
      <c r="F275" s="17" t="s">
        <v>11</v>
      </c>
      <c r="G275" s="17" t="s">
        <v>8</v>
      </c>
      <c r="H275" s="17" t="s">
        <v>26</v>
      </c>
      <c r="I275" s="19">
        <v>44013</v>
      </c>
      <c r="J275" s="16" t="s">
        <v>95</v>
      </c>
      <c r="K275" s="20">
        <v>1</v>
      </c>
      <c r="L275" s="20">
        <v>1</v>
      </c>
      <c r="M275" s="9">
        <v>135</v>
      </c>
      <c r="N275" s="9">
        <v>0</v>
      </c>
      <c r="O275" s="9">
        <v>1</v>
      </c>
      <c r="P275" s="9">
        <v>134</v>
      </c>
      <c r="Q275" s="13">
        <v>23</v>
      </c>
      <c r="R275" s="3" t="s">
        <v>72</v>
      </c>
      <c r="S275" s="3" t="s">
        <v>1327</v>
      </c>
      <c r="T275" s="3" t="s">
        <v>224</v>
      </c>
    </row>
    <row r="276" spans="1:20" x14ac:dyDescent="0.25">
      <c r="A276" s="3" t="s">
        <v>9</v>
      </c>
      <c r="B276" s="3" t="s">
        <v>1221</v>
      </c>
      <c r="C276" s="5" t="s">
        <v>1222</v>
      </c>
      <c r="D276" s="3" t="s">
        <v>1223</v>
      </c>
      <c r="E276" s="3" t="s">
        <v>195</v>
      </c>
      <c r="F276" s="17" t="s">
        <v>117</v>
      </c>
      <c r="G276" s="17" t="s">
        <v>60</v>
      </c>
      <c r="H276" s="17" t="s">
        <v>118</v>
      </c>
      <c r="I276" s="19">
        <v>44013</v>
      </c>
      <c r="J276" s="16" t="s">
        <v>95</v>
      </c>
      <c r="K276" s="20">
        <v>1</v>
      </c>
      <c r="L276" s="20">
        <v>12</v>
      </c>
      <c r="M276" s="9">
        <v>134</v>
      </c>
      <c r="N276" s="9">
        <v>0</v>
      </c>
      <c r="O276" s="9">
        <v>0</v>
      </c>
      <c r="P276" s="9">
        <v>134</v>
      </c>
      <c r="Q276" s="13">
        <v>23</v>
      </c>
      <c r="R276" s="3"/>
      <c r="S276" s="3" t="s">
        <v>1162</v>
      </c>
      <c r="T276" s="3" t="s">
        <v>87</v>
      </c>
    </row>
    <row r="277" spans="1:20" x14ac:dyDescent="0.25">
      <c r="A277" s="3" t="s">
        <v>20</v>
      </c>
      <c r="B277" s="3" t="s">
        <v>1227</v>
      </c>
      <c r="C277" s="5" t="s">
        <v>1228</v>
      </c>
      <c r="D277" s="3" t="s">
        <v>1229</v>
      </c>
      <c r="E277" s="3" t="s">
        <v>575</v>
      </c>
      <c r="F277" s="17" t="s">
        <v>274</v>
      </c>
      <c r="G277" s="17" t="s">
        <v>8</v>
      </c>
      <c r="H277" s="17" t="s">
        <v>26</v>
      </c>
      <c r="I277" s="19">
        <v>44013</v>
      </c>
      <c r="J277" s="16" t="s">
        <v>95</v>
      </c>
      <c r="K277" s="20">
        <v>1</v>
      </c>
      <c r="L277" s="20">
        <v>7</v>
      </c>
      <c r="M277" s="9">
        <v>138</v>
      </c>
      <c r="N277" s="9">
        <v>0</v>
      </c>
      <c r="O277" s="9">
        <v>2</v>
      </c>
      <c r="P277" s="9">
        <v>136</v>
      </c>
      <c r="Q277" s="13">
        <v>23</v>
      </c>
      <c r="R277" s="3"/>
      <c r="S277" s="3" t="s">
        <v>1162</v>
      </c>
      <c r="T277" s="3" t="s">
        <v>87</v>
      </c>
    </row>
    <row r="278" spans="1:20" x14ac:dyDescent="0.25">
      <c r="A278" s="3" t="s">
        <v>62</v>
      </c>
      <c r="B278" s="3" t="s">
        <v>572</v>
      </c>
      <c r="C278" s="5" t="s">
        <v>573</v>
      </c>
      <c r="D278" s="3" t="s">
        <v>571</v>
      </c>
      <c r="E278" s="3" t="s">
        <v>16</v>
      </c>
      <c r="F278" s="17" t="s">
        <v>17</v>
      </c>
      <c r="G278" s="17" t="s">
        <v>58</v>
      </c>
      <c r="H278" s="17" t="s">
        <v>115</v>
      </c>
      <c r="I278" s="19">
        <v>44013</v>
      </c>
      <c r="J278" s="16" t="s">
        <v>95</v>
      </c>
      <c r="K278" s="20">
        <v>1</v>
      </c>
      <c r="L278" s="20">
        <v>55</v>
      </c>
      <c r="M278" s="9">
        <v>137</v>
      </c>
      <c r="N278" s="9">
        <v>0</v>
      </c>
      <c r="O278" s="9">
        <v>1</v>
      </c>
      <c r="P278" s="9">
        <v>137</v>
      </c>
      <c r="Q278" s="13">
        <v>23</v>
      </c>
      <c r="R278" s="3"/>
      <c r="S278" s="3" t="s">
        <v>568</v>
      </c>
      <c r="T278" s="3" t="s">
        <v>568</v>
      </c>
    </row>
    <row r="279" spans="1:20" x14ac:dyDescent="0.25">
      <c r="A279" s="3" t="s">
        <v>82</v>
      </c>
      <c r="B279" s="3" t="s">
        <v>1096</v>
      </c>
      <c r="C279" s="5" t="s">
        <v>1097</v>
      </c>
      <c r="D279" s="3" t="s">
        <v>1092</v>
      </c>
      <c r="E279" s="3" t="s">
        <v>73</v>
      </c>
      <c r="F279" s="17" t="s">
        <v>11</v>
      </c>
      <c r="G279" s="17" t="s">
        <v>120</v>
      </c>
      <c r="H279" s="17" t="s">
        <v>81</v>
      </c>
      <c r="I279" s="19">
        <v>44013</v>
      </c>
      <c r="J279" s="16" t="s">
        <v>95</v>
      </c>
      <c r="K279" s="20">
        <v>1</v>
      </c>
      <c r="L279" s="20">
        <v>15</v>
      </c>
      <c r="M279" s="9">
        <v>140</v>
      </c>
      <c r="N279" s="9">
        <v>0</v>
      </c>
      <c r="O279" s="9">
        <v>2</v>
      </c>
      <c r="P279" s="9">
        <v>138</v>
      </c>
      <c r="Q279" s="12">
        <f>ROUNDUP((P279*0.1),0)</f>
        <v>14</v>
      </c>
      <c r="R279" s="3"/>
      <c r="S279" s="3" t="s">
        <v>1076</v>
      </c>
      <c r="T279" s="3" t="s">
        <v>224</v>
      </c>
    </row>
    <row r="280" spans="1:20" x14ac:dyDescent="0.25">
      <c r="A280" s="3" t="s">
        <v>12</v>
      </c>
      <c r="B280" s="3" t="s">
        <v>401</v>
      </c>
      <c r="C280" s="5" t="s">
        <v>266</v>
      </c>
      <c r="D280" s="3" t="s">
        <v>402</v>
      </c>
      <c r="E280" s="3" t="s">
        <v>10</v>
      </c>
      <c r="F280" s="17" t="s">
        <v>11</v>
      </c>
      <c r="G280" s="17" t="s">
        <v>49</v>
      </c>
      <c r="H280" s="17" t="s">
        <v>50</v>
      </c>
      <c r="I280" s="19">
        <v>44013</v>
      </c>
      <c r="J280" s="16" t="s">
        <v>95</v>
      </c>
      <c r="K280" s="20">
        <v>1</v>
      </c>
      <c r="L280" s="20">
        <v>2</v>
      </c>
      <c r="M280" s="9">
        <v>140</v>
      </c>
      <c r="N280" s="9">
        <v>0</v>
      </c>
      <c r="O280" s="9">
        <v>2</v>
      </c>
      <c r="P280" s="9">
        <v>138</v>
      </c>
      <c r="Q280" s="12">
        <f>ROUNDUP((P280*0.1),0)</f>
        <v>14</v>
      </c>
      <c r="R280" s="3"/>
      <c r="S280" s="3" t="s">
        <v>376</v>
      </c>
      <c r="T280" s="3" t="s">
        <v>376</v>
      </c>
    </row>
    <row r="281" spans="1:20" x14ac:dyDescent="0.25">
      <c r="A281" s="3" t="s">
        <v>62</v>
      </c>
      <c r="B281" s="3" t="s">
        <v>873</v>
      </c>
      <c r="C281" s="5" t="s">
        <v>874</v>
      </c>
      <c r="D281" s="3" t="s">
        <v>875</v>
      </c>
      <c r="E281" s="3" t="s">
        <v>16</v>
      </c>
      <c r="F281" s="17" t="s">
        <v>17</v>
      </c>
      <c r="G281" s="17" t="s">
        <v>120</v>
      </c>
      <c r="H281" s="17" t="s">
        <v>81</v>
      </c>
      <c r="I281" s="19">
        <v>44013</v>
      </c>
      <c r="J281" s="16" t="s">
        <v>95</v>
      </c>
      <c r="K281" s="20">
        <v>1</v>
      </c>
      <c r="L281" s="20">
        <v>1</v>
      </c>
      <c r="M281" s="9">
        <v>160</v>
      </c>
      <c r="N281" s="9">
        <v>21</v>
      </c>
      <c r="O281" s="9">
        <v>0</v>
      </c>
      <c r="P281" s="9">
        <v>139</v>
      </c>
      <c r="Q281" s="12">
        <f>ROUNDUP((P281*0.1),0)</f>
        <v>14</v>
      </c>
      <c r="R281" s="3" t="s">
        <v>104</v>
      </c>
      <c r="S281" s="3" t="s">
        <v>872</v>
      </c>
      <c r="T281" s="3" t="s">
        <v>568</v>
      </c>
    </row>
    <row r="282" spans="1:20" x14ac:dyDescent="0.25">
      <c r="A282" s="3" t="s">
        <v>48</v>
      </c>
      <c r="B282" s="3" t="s">
        <v>698</v>
      </c>
      <c r="C282" s="5" t="s">
        <v>699</v>
      </c>
      <c r="D282" s="3" t="s">
        <v>700</v>
      </c>
      <c r="E282" s="3" t="s">
        <v>463</v>
      </c>
      <c r="F282" s="17" t="s">
        <v>92</v>
      </c>
      <c r="G282" s="17" t="s">
        <v>174</v>
      </c>
      <c r="H282" s="17" t="s">
        <v>175</v>
      </c>
      <c r="I282" s="19">
        <v>44013</v>
      </c>
      <c r="J282" s="16" t="s">
        <v>95</v>
      </c>
      <c r="K282" s="20">
        <v>1</v>
      </c>
      <c r="L282" s="20">
        <v>9</v>
      </c>
      <c r="M282" s="9">
        <v>140</v>
      </c>
      <c r="N282" s="9">
        <v>0</v>
      </c>
      <c r="O282" s="9">
        <v>1</v>
      </c>
      <c r="P282" s="9">
        <v>139</v>
      </c>
      <c r="Q282" s="12">
        <f>ROUNDUP((P282*0.1),0)</f>
        <v>14</v>
      </c>
      <c r="R282" s="3"/>
      <c r="S282" s="3" t="s">
        <v>697</v>
      </c>
      <c r="T282" s="3" t="s">
        <v>697</v>
      </c>
    </row>
    <row r="283" spans="1:20" x14ac:dyDescent="0.25">
      <c r="A283" s="3" t="s">
        <v>48</v>
      </c>
      <c r="B283" s="3" t="s">
        <v>332</v>
      </c>
      <c r="C283" s="5" t="s">
        <v>333</v>
      </c>
      <c r="D283" s="3" t="s">
        <v>334</v>
      </c>
      <c r="E283" s="3" t="s">
        <v>335</v>
      </c>
      <c r="F283" s="17" t="s">
        <v>103</v>
      </c>
      <c r="G283" s="17" t="s">
        <v>58</v>
      </c>
      <c r="H283" s="17" t="s">
        <v>115</v>
      </c>
      <c r="I283" s="19">
        <v>44013</v>
      </c>
      <c r="J283" s="16" t="s">
        <v>95</v>
      </c>
      <c r="K283" s="20">
        <v>5</v>
      </c>
      <c r="L283" s="20">
        <v>8</v>
      </c>
      <c r="M283" s="9">
        <v>146</v>
      </c>
      <c r="N283" s="9">
        <v>0</v>
      </c>
      <c r="O283" s="9">
        <v>4</v>
      </c>
      <c r="P283" s="9">
        <v>142</v>
      </c>
      <c r="Q283" s="13">
        <v>23</v>
      </c>
      <c r="R283" s="3" t="s">
        <v>310</v>
      </c>
      <c r="S283" s="3" t="s">
        <v>281</v>
      </c>
      <c r="T283" s="3" t="s">
        <v>309</v>
      </c>
    </row>
    <row r="284" spans="1:20" x14ac:dyDescent="0.25">
      <c r="A284" s="3" t="s">
        <v>48</v>
      </c>
      <c r="B284" s="3" t="s">
        <v>1304</v>
      </c>
      <c r="C284" s="5" t="s">
        <v>1305</v>
      </c>
      <c r="D284" s="3" t="s">
        <v>656</v>
      </c>
      <c r="E284" s="3" t="s">
        <v>92</v>
      </c>
      <c r="F284" s="17" t="s">
        <v>92</v>
      </c>
      <c r="G284" s="17" t="s">
        <v>58</v>
      </c>
      <c r="H284" s="17" t="s">
        <v>115</v>
      </c>
      <c r="I284" s="19">
        <v>44013</v>
      </c>
      <c r="J284" s="16" t="s">
        <v>95</v>
      </c>
      <c r="K284" s="20">
        <v>2</v>
      </c>
      <c r="L284" s="20">
        <v>14</v>
      </c>
      <c r="M284" s="9">
        <v>146</v>
      </c>
      <c r="N284" s="9">
        <v>0</v>
      </c>
      <c r="O284" s="9">
        <v>0</v>
      </c>
      <c r="P284" s="9">
        <v>146</v>
      </c>
      <c r="Q284" s="13">
        <v>23</v>
      </c>
      <c r="R284" s="3" t="s">
        <v>104</v>
      </c>
      <c r="S284" s="3" t="s">
        <v>1300</v>
      </c>
      <c r="T284" s="3" t="s">
        <v>1300</v>
      </c>
    </row>
    <row r="285" spans="1:20" x14ac:dyDescent="0.25">
      <c r="A285" s="3" t="s">
        <v>51</v>
      </c>
      <c r="B285" s="3" t="s">
        <v>1264</v>
      </c>
      <c r="C285" s="5" t="s">
        <v>1265</v>
      </c>
      <c r="D285" s="3" t="s">
        <v>1266</v>
      </c>
      <c r="E285" s="3" t="s">
        <v>203</v>
      </c>
      <c r="F285" s="17" t="s">
        <v>117</v>
      </c>
      <c r="G285" s="17" t="s">
        <v>174</v>
      </c>
      <c r="H285" s="17" t="s">
        <v>175</v>
      </c>
      <c r="I285" s="19">
        <v>44013</v>
      </c>
      <c r="J285" s="16" t="s">
        <v>95</v>
      </c>
      <c r="K285" s="20">
        <v>1</v>
      </c>
      <c r="L285" s="20">
        <v>11</v>
      </c>
      <c r="M285" s="9">
        <v>149</v>
      </c>
      <c r="N285" s="9">
        <v>0</v>
      </c>
      <c r="O285" s="9">
        <v>2</v>
      </c>
      <c r="P285" s="9">
        <v>147</v>
      </c>
      <c r="Q285" s="12">
        <f>ROUNDUP((P285*0.1),0)</f>
        <v>15</v>
      </c>
      <c r="R285" s="3"/>
      <c r="S285" s="3" t="s">
        <v>1267</v>
      </c>
      <c r="T285" s="3" t="s">
        <v>1267</v>
      </c>
    </row>
    <row r="286" spans="1:20" x14ac:dyDescent="0.25">
      <c r="A286" s="3" t="s">
        <v>20</v>
      </c>
      <c r="B286" s="3" t="s">
        <v>1247</v>
      </c>
      <c r="C286" s="5" t="s">
        <v>1248</v>
      </c>
      <c r="D286" s="3" t="s">
        <v>1249</v>
      </c>
      <c r="E286" s="3" t="s">
        <v>693</v>
      </c>
      <c r="F286" s="17" t="s">
        <v>11</v>
      </c>
      <c r="G286" s="17" t="s">
        <v>46</v>
      </c>
      <c r="H286" s="17" t="s">
        <v>47</v>
      </c>
      <c r="I286" s="19">
        <v>44013</v>
      </c>
      <c r="J286" s="16" t="s">
        <v>95</v>
      </c>
      <c r="K286" s="20">
        <v>1</v>
      </c>
      <c r="L286" s="20">
        <v>6</v>
      </c>
      <c r="M286" s="9">
        <v>150</v>
      </c>
      <c r="N286" s="9">
        <v>0</v>
      </c>
      <c r="O286" s="9">
        <v>3</v>
      </c>
      <c r="P286" s="9">
        <v>147</v>
      </c>
      <c r="Q286" s="12">
        <f>ROUNDUP((P286*0.1),0)</f>
        <v>15</v>
      </c>
      <c r="R286" s="3"/>
      <c r="S286" s="3" t="s">
        <v>1246</v>
      </c>
      <c r="T286" s="3" t="s">
        <v>1246</v>
      </c>
    </row>
    <row r="287" spans="1:20" x14ac:dyDescent="0.25">
      <c r="A287" s="3" t="s">
        <v>20</v>
      </c>
      <c r="B287" s="3" t="s">
        <v>720</v>
      </c>
      <c r="C287" s="5" t="s">
        <v>721</v>
      </c>
      <c r="D287" s="3" t="s">
        <v>722</v>
      </c>
      <c r="E287" s="3" t="s">
        <v>86</v>
      </c>
      <c r="F287" s="17" t="s">
        <v>11</v>
      </c>
      <c r="G287" s="17" t="s">
        <v>128</v>
      </c>
      <c r="H287" s="17" t="s">
        <v>95</v>
      </c>
      <c r="I287" s="19">
        <v>44013</v>
      </c>
      <c r="J287" s="16" t="s">
        <v>95</v>
      </c>
      <c r="K287" s="20">
        <v>1</v>
      </c>
      <c r="L287" s="20">
        <v>8</v>
      </c>
      <c r="M287" s="9">
        <v>150</v>
      </c>
      <c r="N287" s="9">
        <v>0</v>
      </c>
      <c r="O287" s="9">
        <v>1</v>
      </c>
      <c r="P287" s="9">
        <v>149</v>
      </c>
      <c r="Q287" s="13">
        <v>23</v>
      </c>
      <c r="R287" s="3" t="s">
        <v>72</v>
      </c>
      <c r="S287" s="3" t="s">
        <v>711</v>
      </c>
      <c r="T287" s="3" t="s">
        <v>711</v>
      </c>
    </row>
    <row r="288" spans="1:20" x14ac:dyDescent="0.25">
      <c r="A288" s="3" t="s">
        <v>48</v>
      </c>
      <c r="B288" s="3" t="s">
        <v>955</v>
      </c>
      <c r="C288" s="5" t="s">
        <v>956</v>
      </c>
      <c r="D288" s="3" t="s">
        <v>957</v>
      </c>
      <c r="E288" s="3" t="s">
        <v>92</v>
      </c>
      <c r="F288" s="17" t="s">
        <v>92</v>
      </c>
      <c r="G288" s="17" t="s">
        <v>81</v>
      </c>
      <c r="H288" s="17" t="s">
        <v>159</v>
      </c>
      <c r="I288" s="19">
        <v>44013</v>
      </c>
      <c r="J288" s="16" t="s">
        <v>95</v>
      </c>
      <c r="K288" s="20">
        <v>1</v>
      </c>
      <c r="L288" s="20">
        <v>1</v>
      </c>
      <c r="M288" s="9">
        <v>150</v>
      </c>
      <c r="N288" s="9">
        <v>0</v>
      </c>
      <c r="O288" s="9">
        <v>1</v>
      </c>
      <c r="P288" s="9">
        <v>149</v>
      </c>
      <c r="Q288" s="13">
        <v>23</v>
      </c>
      <c r="R288" s="3" t="s">
        <v>36</v>
      </c>
      <c r="S288" s="3" t="s">
        <v>953</v>
      </c>
      <c r="T288" s="3" t="s">
        <v>953</v>
      </c>
    </row>
    <row r="289" spans="1:20" x14ac:dyDescent="0.25">
      <c r="A289" s="3" t="s">
        <v>20</v>
      </c>
      <c r="B289" s="3" t="s">
        <v>1142</v>
      </c>
      <c r="C289" s="5" t="s">
        <v>1143</v>
      </c>
      <c r="D289" s="3" t="s">
        <v>1144</v>
      </c>
      <c r="E289" s="3" t="s">
        <v>330</v>
      </c>
      <c r="F289" s="17" t="s">
        <v>56</v>
      </c>
      <c r="G289" s="17" t="s">
        <v>46</v>
      </c>
      <c r="H289" s="17" t="s">
        <v>47</v>
      </c>
      <c r="I289" s="19">
        <v>44013</v>
      </c>
      <c r="J289" s="16" t="s">
        <v>95</v>
      </c>
      <c r="K289" s="20">
        <v>1</v>
      </c>
      <c r="L289" s="20">
        <v>12</v>
      </c>
      <c r="M289" s="9">
        <v>153</v>
      </c>
      <c r="N289" s="9">
        <v>1</v>
      </c>
      <c r="O289" s="9">
        <v>1</v>
      </c>
      <c r="P289" s="9">
        <v>151</v>
      </c>
      <c r="Q289" s="12">
        <f>ROUNDUP((P289*0.1),0)</f>
        <v>16</v>
      </c>
      <c r="R289" s="3"/>
      <c r="S289" s="3" t="s">
        <v>1126</v>
      </c>
      <c r="T289" s="3" t="s">
        <v>1126</v>
      </c>
    </row>
    <row r="290" spans="1:20" x14ac:dyDescent="0.25">
      <c r="A290" s="3" t="s">
        <v>40</v>
      </c>
      <c r="B290" s="3" t="s">
        <v>196</v>
      </c>
      <c r="C290" s="5" t="s">
        <v>197</v>
      </c>
      <c r="D290" s="3" t="s">
        <v>198</v>
      </c>
      <c r="E290" s="3" t="s">
        <v>90</v>
      </c>
      <c r="F290" s="17" t="s">
        <v>91</v>
      </c>
      <c r="G290" s="17" t="s">
        <v>18</v>
      </c>
      <c r="H290" s="17" t="s">
        <v>19</v>
      </c>
      <c r="I290" s="19">
        <v>43851</v>
      </c>
      <c r="J290" s="16" t="s">
        <v>95</v>
      </c>
      <c r="K290" s="20">
        <v>1</v>
      </c>
      <c r="L290" s="20">
        <v>2</v>
      </c>
      <c r="M290" s="9">
        <v>155</v>
      </c>
      <c r="N290" s="9">
        <v>3</v>
      </c>
      <c r="O290" s="9">
        <v>1</v>
      </c>
      <c r="P290" s="9">
        <v>151</v>
      </c>
      <c r="Q290" s="13">
        <v>23</v>
      </c>
      <c r="R290" s="3"/>
      <c r="S290" s="3" t="s">
        <v>187</v>
      </c>
      <c r="T290" s="3" t="s">
        <v>199</v>
      </c>
    </row>
    <row r="291" spans="1:20" x14ac:dyDescent="0.25">
      <c r="A291" s="3" t="s">
        <v>9</v>
      </c>
      <c r="B291" s="3" t="s">
        <v>1152</v>
      </c>
      <c r="C291" s="5" t="s">
        <v>1153</v>
      </c>
      <c r="D291" s="3" t="s">
        <v>1154</v>
      </c>
      <c r="E291" s="3" t="s">
        <v>27</v>
      </c>
      <c r="F291" s="17" t="s">
        <v>28</v>
      </c>
      <c r="G291" s="17" t="s">
        <v>18</v>
      </c>
      <c r="H291" s="17" t="s">
        <v>19</v>
      </c>
      <c r="I291" s="19">
        <v>44013</v>
      </c>
      <c r="J291" s="16" t="s">
        <v>95</v>
      </c>
      <c r="K291" s="20">
        <v>1</v>
      </c>
      <c r="L291" s="20">
        <v>1</v>
      </c>
      <c r="M291" s="9">
        <v>169</v>
      </c>
      <c r="N291" s="9">
        <v>8</v>
      </c>
      <c r="O291" s="9">
        <v>2</v>
      </c>
      <c r="P291" s="9">
        <v>159</v>
      </c>
      <c r="Q291" s="13">
        <v>23</v>
      </c>
      <c r="R291" s="3"/>
      <c r="S291" s="3" t="s">
        <v>1145</v>
      </c>
      <c r="T291" s="3" t="s">
        <v>1145</v>
      </c>
    </row>
    <row r="292" spans="1:20" x14ac:dyDescent="0.25">
      <c r="A292" s="3" t="s">
        <v>20</v>
      </c>
      <c r="B292" s="3" t="s">
        <v>1170</v>
      </c>
      <c r="C292" s="5" t="s">
        <v>1171</v>
      </c>
      <c r="D292" s="3" t="s">
        <v>1172</v>
      </c>
      <c r="E292" s="3" t="s">
        <v>220</v>
      </c>
      <c r="F292" s="17" t="s">
        <v>11</v>
      </c>
      <c r="G292" s="17" t="s">
        <v>26</v>
      </c>
      <c r="H292" s="17" t="s">
        <v>108</v>
      </c>
      <c r="I292" s="22" t="s">
        <v>1449</v>
      </c>
      <c r="J292" s="16" t="s">
        <v>95</v>
      </c>
      <c r="K292" s="20">
        <v>1</v>
      </c>
      <c r="L292" s="20">
        <v>1</v>
      </c>
      <c r="M292" s="9">
        <v>161</v>
      </c>
      <c r="N292" s="9">
        <v>0</v>
      </c>
      <c r="O292" s="9">
        <v>1</v>
      </c>
      <c r="P292" s="9">
        <v>160</v>
      </c>
      <c r="Q292" s="13">
        <v>23</v>
      </c>
      <c r="R292" s="3"/>
      <c r="S292" s="3" t="s">
        <v>1162</v>
      </c>
      <c r="T292" s="3" t="s">
        <v>87</v>
      </c>
    </row>
    <row r="293" spans="1:20" x14ac:dyDescent="0.25">
      <c r="A293" s="3" t="s">
        <v>51</v>
      </c>
      <c r="B293" s="3" t="s">
        <v>1007</v>
      </c>
      <c r="C293" s="5" t="s">
        <v>1008</v>
      </c>
      <c r="D293" s="3" t="s">
        <v>1009</v>
      </c>
      <c r="E293" s="3" t="s">
        <v>16</v>
      </c>
      <c r="F293" s="17" t="s">
        <v>17</v>
      </c>
      <c r="G293" s="17" t="s">
        <v>26</v>
      </c>
      <c r="H293" s="17" t="s">
        <v>108</v>
      </c>
      <c r="I293" s="19">
        <v>44013</v>
      </c>
      <c r="J293" s="16" t="s">
        <v>95</v>
      </c>
      <c r="K293" s="20">
        <v>1</v>
      </c>
      <c r="L293" s="20">
        <v>17</v>
      </c>
      <c r="M293" s="9">
        <v>162</v>
      </c>
      <c r="N293" s="9">
        <v>0</v>
      </c>
      <c r="O293" s="9">
        <v>1</v>
      </c>
      <c r="P293" s="9">
        <v>161</v>
      </c>
      <c r="Q293" s="13">
        <v>23</v>
      </c>
      <c r="R293" s="3" t="s">
        <v>104</v>
      </c>
      <c r="S293" s="3" t="s">
        <v>1010</v>
      </c>
      <c r="T293" s="3" t="s">
        <v>568</v>
      </c>
    </row>
    <row r="294" spans="1:20" x14ac:dyDescent="0.25">
      <c r="A294" s="3" t="s">
        <v>62</v>
      </c>
      <c r="B294" s="3" t="s">
        <v>1199</v>
      </c>
      <c r="C294" s="5" t="s">
        <v>1200</v>
      </c>
      <c r="D294" s="3" t="s">
        <v>1201</v>
      </c>
      <c r="E294" s="3" t="s">
        <v>97</v>
      </c>
      <c r="F294" s="17" t="s">
        <v>11</v>
      </c>
      <c r="G294" s="17" t="s">
        <v>18</v>
      </c>
      <c r="H294" s="17" t="s">
        <v>19</v>
      </c>
      <c r="I294" s="19">
        <v>44013</v>
      </c>
      <c r="J294" s="16" t="s">
        <v>95</v>
      </c>
      <c r="K294" s="20">
        <v>1</v>
      </c>
      <c r="L294" s="20">
        <v>10</v>
      </c>
      <c r="M294" s="9">
        <v>165</v>
      </c>
      <c r="N294" s="9">
        <v>0</v>
      </c>
      <c r="O294" s="9">
        <v>1</v>
      </c>
      <c r="P294" s="9">
        <v>164</v>
      </c>
      <c r="Q294" s="13">
        <v>23</v>
      </c>
      <c r="R294" s="3"/>
      <c r="S294" s="3" t="s">
        <v>1162</v>
      </c>
      <c r="T294" s="3" t="s">
        <v>87</v>
      </c>
    </row>
    <row r="295" spans="1:20" x14ac:dyDescent="0.25">
      <c r="A295" s="3" t="s">
        <v>48</v>
      </c>
      <c r="B295" s="3" t="s">
        <v>669</v>
      </c>
      <c r="C295" s="5" t="s">
        <v>670</v>
      </c>
      <c r="D295" s="3" t="s">
        <v>671</v>
      </c>
      <c r="E295" s="3" t="s">
        <v>601</v>
      </c>
      <c r="F295" s="17" t="s">
        <v>56</v>
      </c>
      <c r="G295" s="17" t="s">
        <v>58</v>
      </c>
      <c r="H295" s="17" t="s">
        <v>115</v>
      </c>
      <c r="I295" s="19">
        <v>44013</v>
      </c>
      <c r="J295" s="16" t="s">
        <v>95</v>
      </c>
      <c r="K295" s="20">
        <v>4</v>
      </c>
      <c r="L295" s="20">
        <v>23</v>
      </c>
      <c r="M295" s="9">
        <v>166</v>
      </c>
      <c r="N295" s="9">
        <v>0</v>
      </c>
      <c r="O295" s="9">
        <v>2</v>
      </c>
      <c r="P295" s="9">
        <v>164</v>
      </c>
      <c r="Q295" s="13">
        <v>23</v>
      </c>
      <c r="R295" s="3"/>
      <c r="S295" s="3" t="s">
        <v>650</v>
      </c>
      <c r="T295" s="3" t="s">
        <v>319</v>
      </c>
    </row>
    <row r="296" spans="1:20" x14ac:dyDescent="0.25">
      <c r="A296" s="3" t="s">
        <v>48</v>
      </c>
      <c r="B296" s="3" t="s">
        <v>1380</v>
      </c>
      <c r="C296" s="5" t="s">
        <v>1381</v>
      </c>
      <c r="D296" s="3" t="s">
        <v>1382</v>
      </c>
      <c r="E296" s="3" t="s">
        <v>92</v>
      </c>
      <c r="F296" s="17" t="s">
        <v>92</v>
      </c>
      <c r="G296" s="17" t="s">
        <v>81</v>
      </c>
      <c r="H296" s="17" t="s">
        <v>159</v>
      </c>
      <c r="I296" s="19">
        <v>44013</v>
      </c>
      <c r="J296" s="16" t="s">
        <v>95</v>
      </c>
      <c r="K296" s="20">
        <v>2</v>
      </c>
      <c r="L296" s="20">
        <v>4</v>
      </c>
      <c r="M296" s="9">
        <v>169</v>
      </c>
      <c r="N296" s="9">
        <v>0</v>
      </c>
      <c r="O296" s="9">
        <v>1</v>
      </c>
      <c r="P296" s="9">
        <v>168</v>
      </c>
      <c r="Q296" s="13">
        <v>23</v>
      </c>
      <c r="R296" s="3"/>
      <c r="S296" s="3" t="s">
        <v>1377</v>
      </c>
      <c r="T296" s="3" t="s">
        <v>1377</v>
      </c>
    </row>
    <row r="297" spans="1:20" x14ac:dyDescent="0.25">
      <c r="A297" s="3" t="s">
        <v>51</v>
      </c>
      <c r="B297" s="3" t="s">
        <v>1341</v>
      </c>
      <c r="C297" s="5" t="s">
        <v>1342</v>
      </c>
      <c r="D297" s="3" t="s">
        <v>1343</v>
      </c>
      <c r="E297" s="3" t="s">
        <v>16</v>
      </c>
      <c r="F297" s="17" t="s">
        <v>17</v>
      </c>
      <c r="G297" s="17" t="s">
        <v>174</v>
      </c>
      <c r="H297" s="17" t="s">
        <v>175</v>
      </c>
      <c r="I297" s="19">
        <v>44013</v>
      </c>
      <c r="J297" s="16" t="s">
        <v>95</v>
      </c>
      <c r="K297" s="20">
        <v>1</v>
      </c>
      <c r="L297" s="20">
        <v>15</v>
      </c>
      <c r="M297" s="9">
        <v>173</v>
      </c>
      <c r="N297" s="9">
        <v>0</v>
      </c>
      <c r="O297" s="9">
        <v>2</v>
      </c>
      <c r="P297" s="9">
        <v>171</v>
      </c>
      <c r="Q297" s="12">
        <f>ROUNDUP((P297*0.1),0)</f>
        <v>18</v>
      </c>
      <c r="R297" s="3"/>
      <c r="S297" s="3" t="s">
        <v>1339</v>
      </c>
      <c r="T297" s="3" t="s">
        <v>1340</v>
      </c>
    </row>
    <row r="298" spans="1:20" x14ac:dyDescent="0.25">
      <c r="A298" s="3" t="s">
        <v>40</v>
      </c>
      <c r="B298" s="3" t="s">
        <v>519</v>
      </c>
      <c r="C298" s="5" t="s">
        <v>520</v>
      </c>
      <c r="D298" s="3" t="s">
        <v>521</v>
      </c>
      <c r="E298" s="3" t="s">
        <v>73</v>
      </c>
      <c r="F298" s="17" t="s">
        <v>11</v>
      </c>
      <c r="G298" s="17" t="s">
        <v>166</v>
      </c>
      <c r="H298" s="17" t="s">
        <v>134</v>
      </c>
      <c r="I298" s="19">
        <v>44013</v>
      </c>
      <c r="J298" s="16" t="s">
        <v>95</v>
      </c>
      <c r="K298" s="20">
        <v>1</v>
      </c>
      <c r="L298" s="20">
        <v>20</v>
      </c>
      <c r="M298" s="9">
        <v>176</v>
      </c>
      <c r="N298" s="9">
        <v>0</v>
      </c>
      <c r="O298" s="9">
        <v>2</v>
      </c>
      <c r="P298" s="9">
        <v>174</v>
      </c>
      <c r="Q298" s="12">
        <f>ROUNDUP((P298*0.1),0)</f>
        <v>18</v>
      </c>
      <c r="R298" s="3"/>
      <c r="S298" s="3" t="s">
        <v>494</v>
      </c>
      <c r="T298" s="3" t="s">
        <v>286</v>
      </c>
    </row>
    <row r="299" spans="1:20" x14ac:dyDescent="0.25">
      <c r="A299" s="3" t="s">
        <v>48</v>
      </c>
      <c r="B299" s="3" t="s">
        <v>1123</v>
      </c>
      <c r="C299" s="5" t="s">
        <v>1124</v>
      </c>
      <c r="D299" s="3" t="s">
        <v>1125</v>
      </c>
      <c r="E299" s="3" t="s">
        <v>307</v>
      </c>
      <c r="F299" s="17" t="s">
        <v>308</v>
      </c>
      <c r="G299" s="17" t="s">
        <v>174</v>
      </c>
      <c r="H299" s="17" t="s">
        <v>175</v>
      </c>
      <c r="I299" s="19">
        <v>43873</v>
      </c>
      <c r="J299" s="16" t="s">
        <v>95</v>
      </c>
      <c r="K299" s="20">
        <v>1</v>
      </c>
      <c r="L299" s="20">
        <v>11</v>
      </c>
      <c r="M299" s="9">
        <v>176</v>
      </c>
      <c r="N299" s="9">
        <v>0</v>
      </c>
      <c r="O299" s="9">
        <v>2</v>
      </c>
      <c r="P299" s="9">
        <v>174</v>
      </c>
      <c r="Q299" s="12">
        <f>ROUNDUP((P299*0.1),0)</f>
        <v>18</v>
      </c>
      <c r="R299" s="3"/>
      <c r="S299" s="3" t="s">
        <v>1126</v>
      </c>
      <c r="T299" s="3" t="s">
        <v>1126</v>
      </c>
    </row>
    <row r="300" spans="1:20" x14ac:dyDescent="0.25">
      <c r="A300" s="3" t="s">
        <v>9</v>
      </c>
      <c r="B300" s="3" t="s">
        <v>1107</v>
      </c>
      <c r="C300" s="5" t="s">
        <v>1108</v>
      </c>
      <c r="D300" s="3" t="s">
        <v>1109</v>
      </c>
      <c r="E300" s="3" t="s">
        <v>116</v>
      </c>
      <c r="F300" s="17" t="s">
        <v>117</v>
      </c>
      <c r="G300" s="17" t="s">
        <v>26</v>
      </c>
      <c r="H300" s="17" t="s">
        <v>108</v>
      </c>
      <c r="I300" s="22" t="s">
        <v>1449</v>
      </c>
      <c r="J300" s="16" t="s">
        <v>95</v>
      </c>
      <c r="K300" s="20">
        <v>1</v>
      </c>
      <c r="L300" s="20">
        <v>9</v>
      </c>
      <c r="M300" s="9">
        <v>176</v>
      </c>
      <c r="N300" s="9">
        <v>0</v>
      </c>
      <c r="O300" s="9">
        <v>2</v>
      </c>
      <c r="P300" s="9">
        <v>174</v>
      </c>
      <c r="Q300" s="13">
        <v>23</v>
      </c>
      <c r="R300" s="3"/>
      <c r="S300" s="3" t="s">
        <v>1076</v>
      </c>
      <c r="T300" s="3" t="s">
        <v>1077</v>
      </c>
    </row>
    <row r="301" spans="1:20" x14ac:dyDescent="0.25">
      <c r="A301" s="3" t="s">
        <v>9</v>
      </c>
      <c r="B301" s="3" t="s">
        <v>771</v>
      </c>
      <c r="C301" s="5" t="s">
        <v>772</v>
      </c>
      <c r="D301" s="3" t="s">
        <v>773</v>
      </c>
      <c r="E301" s="3" t="s">
        <v>27</v>
      </c>
      <c r="F301" s="17" t="s">
        <v>28</v>
      </c>
      <c r="G301" s="17" t="s">
        <v>49</v>
      </c>
      <c r="H301" s="17" t="s">
        <v>50</v>
      </c>
      <c r="I301" s="19">
        <v>44013</v>
      </c>
      <c r="J301" s="16" t="s">
        <v>95</v>
      </c>
      <c r="K301" s="20">
        <v>1</v>
      </c>
      <c r="L301" s="20">
        <v>19</v>
      </c>
      <c r="M301" s="9">
        <v>176</v>
      </c>
      <c r="N301" s="9">
        <v>0</v>
      </c>
      <c r="O301" s="9">
        <v>1</v>
      </c>
      <c r="P301" s="9">
        <v>175</v>
      </c>
      <c r="Q301" s="12">
        <f>ROUNDUP((P301*0.1),0)</f>
        <v>18</v>
      </c>
      <c r="R301" s="3"/>
      <c r="S301" s="3" t="s">
        <v>755</v>
      </c>
      <c r="T301" s="3" t="s">
        <v>759</v>
      </c>
    </row>
    <row r="302" spans="1:20" x14ac:dyDescent="0.25">
      <c r="A302" s="3" t="s">
        <v>82</v>
      </c>
      <c r="B302" s="3" t="s">
        <v>386</v>
      </c>
      <c r="C302" s="5" t="s">
        <v>387</v>
      </c>
      <c r="D302" s="3" t="s">
        <v>388</v>
      </c>
      <c r="E302" s="3" t="s">
        <v>10</v>
      </c>
      <c r="F302" s="17" t="s">
        <v>11</v>
      </c>
      <c r="G302" s="17" t="s">
        <v>54</v>
      </c>
      <c r="H302" s="17" t="s">
        <v>147</v>
      </c>
      <c r="I302" s="19">
        <v>44013</v>
      </c>
      <c r="J302" s="16" t="s">
        <v>95</v>
      </c>
      <c r="K302" s="20">
        <v>1</v>
      </c>
      <c r="L302" s="20">
        <v>6</v>
      </c>
      <c r="M302" s="9">
        <v>178</v>
      </c>
      <c r="N302" s="9">
        <v>0</v>
      </c>
      <c r="O302" s="9">
        <v>3</v>
      </c>
      <c r="P302" s="9">
        <v>175</v>
      </c>
      <c r="Q302" s="13">
        <v>23</v>
      </c>
      <c r="R302" s="3"/>
      <c r="S302" s="3" t="s">
        <v>376</v>
      </c>
      <c r="T302" s="3" t="s">
        <v>376</v>
      </c>
    </row>
    <row r="303" spans="1:20" x14ac:dyDescent="0.25">
      <c r="A303" s="3" t="s">
        <v>12</v>
      </c>
      <c r="B303" s="3" t="s">
        <v>313</v>
      </c>
      <c r="C303" s="5" t="s">
        <v>314</v>
      </c>
      <c r="D303" s="3" t="s">
        <v>315</v>
      </c>
      <c r="E303" s="3" t="s">
        <v>10</v>
      </c>
      <c r="F303" s="17" t="s">
        <v>11</v>
      </c>
      <c r="G303" s="17" t="s">
        <v>34</v>
      </c>
      <c r="H303" s="17" t="s">
        <v>35</v>
      </c>
      <c r="I303" s="19">
        <v>44013</v>
      </c>
      <c r="J303" s="16" t="s">
        <v>95</v>
      </c>
      <c r="K303" s="20">
        <v>1</v>
      </c>
      <c r="L303" s="20">
        <v>3</v>
      </c>
      <c r="M303" s="9">
        <v>178</v>
      </c>
      <c r="N303" s="9">
        <v>0</v>
      </c>
      <c r="O303" s="9">
        <v>2</v>
      </c>
      <c r="P303" s="9">
        <v>176</v>
      </c>
      <c r="Q303" s="12">
        <f>ROUNDUP((P303*0.1),0)</f>
        <v>18</v>
      </c>
      <c r="R303" s="3" t="s">
        <v>250</v>
      </c>
      <c r="S303" s="3" t="s">
        <v>281</v>
      </c>
      <c r="T303" s="3" t="s">
        <v>301</v>
      </c>
    </row>
    <row r="304" spans="1:20" x14ac:dyDescent="0.25">
      <c r="A304" s="3" t="s">
        <v>82</v>
      </c>
      <c r="B304" s="3" t="s">
        <v>1334</v>
      </c>
      <c r="C304" s="5" t="s">
        <v>1335</v>
      </c>
      <c r="D304" s="3" t="s">
        <v>1336</v>
      </c>
      <c r="E304" s="3" t="s">
        <v>92</v>
      </c>
      <c r="F304" s="17" t="s">
        <v>92</v>
      </c>
      <c r="G304" s="17" t="s">
        <v>81</v>
      </c>
      <c r="H304" s="17" t="s">
        <v>159</v>
      </c>
      <c r="I304" s="19">
        <v>44013</v>
      </c>
      <c r="J304" s="16" t="s">
        <v>95</v>
      </c>
      <c r="K304" s="20">
        <v>1</v>
      </c>
      <c r="L304" s="20">
        <v>1</v>
      </c>
      <c r="M304" s="9">
        <v>206</v>
      </c>
      <c r="N304" s="9">
        <v>27</v>
      </c>
      <c r="O304" s="9">
        <v>0</v>
      </c>
      <c r="P304" s="9">
        <v>179</v>
      </c>
      <c r="Q304" s="13">
        <v>24</v>
      </c>
      <c r="R304" s="3" t="s">
        <v>563</v>
      </c>
      <c r="S304" s="3" t="s">
        <v>1337</v>
      </c>
      <c r="T304" s="3" t="s">
        <v>1338</v>
      </c>
    </row>
    <row r="305" spans="1:20" x14ac:dyDescent="0.25">
      <c r="A305" s="3" t="s">
        <v>48</v>
      </c>
      <c r="B305" s="3" t="s">
        <v>473</v>
      </c>
      <c r="C305" s="5" t="s">
        <v>474</v>
      </c>
      <c r="D305" s="3" t="s">
        <v>475</v>
      </c>
      <c r="E305" s="3" t="s">
        <v>92</v>
      </c>
      <c r="F305" s="17" t="s">
        <v>92</v>
      </c>
      <c r="G305" s="17" t="s">
        <v>18</v>
      </c>
      <c r="H305" s="17" t="s">
        <v>19</v>
      </c>
      <c r="I305" s="19">
        <v>44013</v>
      </c>
      <c r="J305" s="16" t="s">
        <v>95</v>
      </c>
      <c r="K305" s="20">
        <v>1</v>
      </c>
      <c r="L305" s="20">
        <v>6</v>
      </c>
      <c r="M305" s="9">
        <v>185</v>
      </c>
      <c r="N305" s="9">
        <v>0</v>
      </c>
      <c r="O305" s="9">
        <v>2</v>
      </c>
      <c r="P305" s="9">
        <v>183</v>
      </c>
      <c r="Q305" s="13">
        <v>24</v>
      </c>
      <c r="R305" s="3" t="s">
        <v>104</v>
      </c>
      <c r="S305" s="3" t="s">
        <v>462</v>
      </c>
      <c r="T305" s="3" t="s">
        <v>462</v>
      </c>
    </row>
    <row r="306" spans="1:20" x14ac:dyDescent="0.25">
      <c r="A306" s="3" t="s">
        <v>62</v>
      </c>
      <c r="B306" s="3" t="s">
        <v>419</v>
      </c>
      <c r="C306" s="5" t="s">
        <v>420</v>
      </c>
      <c r="D306" s="3" t="s">
        <v>421</v>
      </c>
      <c r="E306" s="3" t="s">
        <v>10</v>
      </c>
      <c r="F306" s="17" t="s">
        <v>11</v>
      </c>
      <c r="G306" s="17" t="s">
        <v>34</v>
      </c>
      <c r="H306" s="17" t="s">
        <v>35</v>
      </c>
      <c r="I306" s="19">
        <v>44013</v>
      </c>
      <c r="J306" s="16" t="s">
        <v>95</v>
      </c>
      <c r="K306" s="20">
        <v>1</v>
      </c>
      <c r="L306" s="20">
        <v>35</v>
      </c>
      <c r="M306" s="9">
        <v>184</v>
      </c>
      <c r="N306" s="9">
        <v>0</v>
      </c>
      <c r="O306" s="9">
        <v>0</v>
      </c>
      <c r="P306" s="9">
        <v>184</v>
      </c>
      <c r="Q306" s="12">
        <f>ROUNDUP((P306*0.1),0)</f>
        <v>19</v>
      </c>
      <c r="R306" s="3"/>
      <c r="S306" s="3" t="s">
        <v>415</v>
      </c>
      <c r="T306" s="3" t="s">
        <v>415</v>
      </c>
    </row>
    <row r="307" spans="1:20" x14ac:dyDescent="0.25">
      <c r="A307" s="3" t="s">
        <v>48</v>
      </c>
      <c r="B307" s="3" t="s">
        <v>373</v>
      </c>
      <c r="C307" s="5" t="s">
        <v>374</v>
      </c>
      <c r="D307" s="3" t="s">
        <v>375</v>
      </c>
      <c r="E307" s="3" t="s">
        <v>291</v>
      </c>
      <c r="F307" s="17" t="s">
        <v>292</v>
      </c>
      <c r="G307" s="17" t="s">
        <v>26</v>
      </c>
      <c r="H307" s="17" t="s">
        <v>108</v>
      </c>
      <c r="I307" s="22" t="s">
        <v>1449</v>
      </c>
      <c r="J307" s="16" t="s">
        <v>95</v>
      </c>
      <c r="K307" s="20">
        <v>7</v>
      </c>
      <c r="L307" s="20">
        <v>41</v>
      </c>
      <c r="M307" s="9">
        <v>190</v>
      </c>
      <c r="N307" s="9">
        <v>0</v>
      </c>
      <c r="O307" s="9">
        <v>5</v>
      </c>
      <c r="P307" s="9">
        <v>185</v>
      </c>
      <c r="Q307" s="13">
        <v>24</v>
      </c>
      <c r="R307" s="3" t="s">
        <v>310</v>
      </c>
      <c r="S307" s="3" t="s">
        <v>281</v>
      </c>
      <c r="T307" s="3" t="s">
        <v>319</v>
      </c>
    </row>
    <row r="308" spans="1:20" x14ac:dyDescent="0.25">
      <c r="A308" s="3" t="s">
        <v>82</v>
      </c>
      <c r="B308" s="3" t="s">
        <v>389</v>
      </c>
      <c r="C308" s="5" t="s">
        <v>390</v>
      </c>
      <c r="D308" s="3" t="s">
        <v>391</v>
      </c>
      <c r="E308" s="3" t="s">
        <v>181</v>
      </c>
      <c r="F308" s="17" t="s">
        <v>11</v>
      </c>
      <c r="G308" s="17" t="s">
        <v>60</v>
      </c>
      <c r="H308" s="17" t="s">
        <v>118</v>
      </c>
      <c r="I308" s="19">
        <v>44013</v>
      </c>
      <c r="J308" s="16" t="s">
        <v>95</v>
      </c>
      <c r="K308" s="20">
        <v>1</v>
      </c>
      <c r="L308" s="20">
        <v>1</v>
      </c>
      <c r="M308" s="9">
        <v>189</v>
      </c>
      <c r="N308" s="9">
        <v>0</v>
      </c>
      <c r="O308" s="9">
        <v>3</v>
      </c>
      <c r="P308" s="9">
        <v>186</v>
      </c>
      <c r="Q308" s="13">
        <v>24</v>
      </c>
      <c r="R308" s="3"/>
      <c r="S308" s="3" t="s">
        <v>376</v>
      </c>
      <c r="T308" s="3" t="s">
        <v>376</v>
      </c>
    </row>
    <row r="309" spans="1:20" x14ac:dyDescent="0.25">
      <c r="A309" s="3" t="s">
        <v>40</v>
      </c>
      <c r="B309" s="3" t="s">
        <v>178</v>
      </c>
      <c r="C309" s="5" t="s">
        <v>179</v>
      </c>
      <c r="D309" s="3" t="s">
        <v>180</v>
      </c>
      <c r="E309" s="3" t="s">
        <v>181</v>
      </c>
      <c r="F309" s="17" t="s">
        <v>11</v>
      </c>
      <c r="G309" s="17" t="s">
        <v>57</v>
      </c>
      <c r="H309" s="17" t="s">
        <v>58</v>
      </c>
      <c r="I309" s="19">
        <v>44013</v>
      </c>
      <c r="J309" s="16" t="s">
        <v>95</v>
      </c>
      <c r="K309" s="20">
        <v>1</v>
      </c>
      <c r="L309" s="20">
        <v>24</v>
      </c>
      <c r="M309" s="9">
        <v>194</v>
      </c>
      <c r="N309" s="9">
        <v>0</v>
      </c>
      <c r="O309" s="9">
        <v>5</v>
      </c>
      <c r="P309" s="9">
        <v>189</v>
      </c>
      <c r="Q309" s="12">
        <f>ROUNDUP((P309*0.1),0)</f>
        <v>19</v>
      </c>
      <c r="R309" s="3"/>
      <c r="S309" s="3" t="s">
        <v>176</v>
      </c>
      <c r="T309" s="3" t="s">
        <v>55</v>
      </c>
    </row>
    <row r="310" spans="1:20" x14ac:dyDescent="0.25">
      <c r="A310" s="3" t="s">
        <v>12</v>
      </c>
      <c r="B310" s="3" t="s">
        <v>1098</v>
      </c>
      <c r="C310" s="5" t="s">
        <v>1099</v>
      </c>
      <c r="D310" s="3" t="s">
        <v>1100</v>
      </c>
      <c r="E310" s="3" t="s">
        <v>158</v>
      </c>
      <c r="F310" s="17" t="s">
        <v>117</v>
      </c>
      <c r="G310" s="17" t="s">
        <v>83</v>
      </c>
      <c r="H310" s="17" t="s">
        <v>29</v>
      </c>
      <c r="I310" s="19">
        <v>44013</v>
      </c>
      <c r="J310" s="16" t="s">
        <v>95</v>
      </c>
      <c r="K310" s="20">
        <v>1</v>
      </c>
      <c r="L310" s="20">
        <v>6</v>
      </c>
      <c r="M310" s="9">
        <v>193</v>
      </c>
      <c r="N310" s="9">
        <v>0</v>
      </c>
      <c r="O310" s="9">
        <v>2</v>
      </c>
      <c r="P310" s="9">
        <v>191</v>
      </c>
      <c r="Q310" s="12">
        <f>ROUNDUP((P310*0.1),0)</f>
        <v>20</v>
      </c>
      <c r="R310" s="3"/>
      <c r="S310" s="3" t="s">
        <v>1076</v>
      </c>
      <c r="T310" s="3" t="s">
        <v>1077</v>
      </c>
    </row>
    <row r="311" spans="1:20" x14ac:dyDescent="0.25">
      <c r="A311" s="3" t="s">
        <v>62</v>
      </c>
      <c r="B311" s="3" t="s">
        <v>495</v>
      </c>
      <c r="C311" s="5" t="s">
        <v>496</v>
      </c>
      <c r="D311" s="3" t="s">
        <v>497</v>
      </c>
      <c r="E311" s="3" t="s">
        <v>74</v>
      </c>
      <c r="F311" s="17" t="s">
        <v>11</v>
      </c>
      <c r="G311" s="17" t="s">
        <v>208</v>
      </c>
      <c r="H311" s="17" t="s">
        <v>128</v>
      </c>
      <c r="I311" s="19">
        <v>44013</v>
      </c>
      <c r="J311" s="16" t="s">
        <v>95</v>
      </c>
      <c r="K311" s="20">
        <v>1</v>
      </c>
      <c r="L311" s="20">
        <v>14</v>
      </c>
      <c r="M311" s="9">
        <v>198</v>
      </c>
      <c r="N311" s="9">
        <v>0</v>
      </c>
      <c r="O311" s="9">
        <v>3</v>
      </c>
      <c r="P311" s="9">
        <v>195</v>
      </c>
      <c r="Q311" s="12">
        <f>ROUNDUP((P311*0.1),0)</f>
        <v>20</v>
      </c>
      <c r="R311" s="3" t="s">
        <v>36</v>
      </c>
      <c r="S311" s="3" t="s">
        <v>494</v>
      </c>
      <c r="T311" s="3" t="s">
        <v>286</v>
      </c>
    </row>
    <row r="312" spans="1:20" x14ac:dyDescent="0.25">
      <c r="A312" s="3" t="s">
        <v>82</v>
      </c>
      <c r="B312" s="3" t="s">
        <v>1173</v>
      </c>
      <c r="C312" s="5" t="s">
        <v>1174</v>
      </c>
      <c r="D312" s="3" t="s">
        <v>1175</v>
      </c>
      <c r="E312" s="3" t="s">
        <v>806</v>
      </c>
      <c r="F312" s="17" t="s">
        <v>11</v>
      </c>
      <c r="G312" s="17" t="s">
        <v>26</v>
      </c>
      <c r="H312" s="17" t="s">
        <v>108</v>
      </c>
      <c r="I312" s="22" t="s">
        <v>1449</v>
      </c>
      <c r="J312" s="16" t="s">
        <v>95</v>
      </c>
      <c r="K312" s="20">
        <v>1</v>
      </c>
      <c r="L312" s="20">
        <v>1</v>
      </c>
      <c r="M312" s="9">
        <v>197</v>
      </c>
      <c r="N312" s="9">
        <v>0</v>
      </c>
      <c r="O312" s="9">
        <v>1</v>
      </c>
      <c r="P312" s="9">
        <v>196</v>
      </c>
      <c r="Q312" s="13">
        <v>24</v>
      </c>
      <c r="R312" s="3"/>
      <c r="S312" s="3" t="s">
        <v>1162</v>
      </c>
      <c r="T312" s="3" t="s">
        <v>87</v>
      </c>
    </row>
    <row r="313" spans="1:20" x14ac:dyDescent="0.25">
      <c r="A313" s="3" t="s">
        <v>51</v>
      </c>
      <c r="B313" s="3" t="s">
        <v>522</v>
      </c>
      <c r="C313" s="5" t="s">
        <v>523</v>
      </c>
      <c r="D313" s="3" t="s">
        <v>524</v>
      </c>
      <c r="E313" s="3" t="s">
        <v>10</v>
      </c>
      <c r="F313" s="17" t="s">
        <v>11</v>
      </c>
      <c r="G313" s="17" t="s">
        <v>166</v>
      </c>
      <c r="H313" s="17" t="s">
        <v>134</v>
      </c>
      <c r="I313" s="19">
        <v>44013</v>
      </c>
      <c r="J313" s="16" t="s">
        <v>95</v>
      </c>
      <c r="K313" s="20">
        <v>1</v>
      </c>
      <c r="L313" s="20">
        <v>8</v>
      </c>
      <c r="M313" s="9">
        <v>201</v>
      </c>
      <c r="N313" s="9">
        <v>0</v>
      </c>
      <c r="O313" s="9">
        <v>3</v>
      </c>
      <c r="P313" s="9">
        <v>198</v>
      </c>
      <c r="Q313" s="12">
        <f>ROUNDUP((P313*0.1),0)</f>
        <v>20</v>
      </c>
      <c r="R313" s="3" t="s">
        <v>250</v>
      </c>
      <c r="S313" s="3" t="s">
        <v>494</v>
      </c>
      <c r="T313" s="3" t="s">
        <v>286</v>
      </c>
    </row>
    <row r="314" spans="1:20" x14ac:dyDescent="0.25">
      <c r="A314" s="3" t="s">
        <v>62</v>
      </c>
      <c r="B314" s="3" t="s">
        <v>485</v>
      </c>
      <c r="C314" s="5" t="s">
        <v>486</v>
      </c>
      <c r="D314" s="3" t="s">
        <v>487</v>
      </c>
      <c r="E314" s="3" t="s">
        <v>488</v>
      </c>
      <c r="F314" s="17" t="s">
        <v>352</v>
      </c>
      <c r="G314" s="17" t="s">
        <v>80</v>
      </c>
      <c r="H314" s="17" t="s">
        <v>61</v>
      </c>
      <c r="I314" s="19">
        <v>43850</v>
      </c>
      <c r="J314" s="16" t="s">
        <v>95</v>
      </c>
      <c r="K314" s="20">
        <v>1</v>
      </c>
      <c r="L314" s="20">
        <v>13</v>
      </c>
      <c r="M314" s="9">
        <v>200</v>
      </c>
      <c r="N314" s="9">
        <v>0</v>
      </c>
      <c r="O314" s="9">
        <v>2</v>
      </c>
      <c r="P314" s="9">
        <v>198</v>
      </c>
      <c r="Q314" s="12">
        <f>ROUNDUP((P314*0.1),0)</f>
        <v>20</v>
      </c>
      <c r="R314" s="3" t="s">
        <v>36</v>
      </c>
      <c r="S314" s="3" t="s">
        <v>489</v>
      </c>
      <c r="T314" s="3" t="s">
        <v>490</v>
      </c>
    </row>
    <row r="315" spans="1:20" x14ac:dyDescent="0.25">
      <c r="A315" s="3" t="s">
        <v>62</v>
      </c>
      <c r="B315" s="3" t="s">
        <v>112</v>
      </c>
      <c r="C315" s="5" t="s">
        <v>113</v>
      </c>
      <c r="D315" s="3" t="s">
        <v>114</v>
      </c>
      <c r="E315" s="3" t="s">
        <v>27</v>
      </c>
      <c r="F315" s="17" t="s">
        <v>28</v>
      </c>
      <c r="G315" s="17" t="s">
        <v>58</v>
      </c>
      <c r="H315" s="17" t="s">
        <v>115</v>
      </c>
      <c r="I315" s="19">
        <v>44013</v>
      </c>
      <c r="J315" s="16" t="s">
        <v>95</v>
      </c>
      <c r="K315" s="20">
        <v>1</v>
      </c>
      <c r="L315" s="20">
        <v>1</v>
      </c>
      <c r="M315" s="9">
        <v>200</v>
      </c>
      <c r="N315" s="9">
        <v>0</v>
      </c>
      <c r="O315" s="9">
        <v>2</v>
      </c>
      <c r="P315" s="9">
        <v>198</v>
      </c>
      <c r="Q315" s="13">
        <v>24</v>
      </c>
      <c r="R315" s="3" t="s">
        <v>36</v>
      </c>
      <c r="S315" s="3" t="s">
        <v>109</v>
      </c>
      <c r="T315" s="3" t="s">
        <v>111</v>
      </c>
    </row>
    <row r="316" spans="1:20" x14ac:dyDescent="0.25">
      <c r="A316" s="3" t="s">
        <v>62</v>
      </c>
      <c r="B316" s="3" t="s">
        <v>1218</v>
      </c>
      <c r="C316" s="5" t="s">
        <v>1219</v>
      </c>
      <c r="D316" s="3" t="s">
        <v>1220</v>
      </c>
      <c r="E316" s="3" t="s">
        <v>806</v>
      </c>
      <c r="F316" s="17" t="s">
        <v>11</v>
      </c>
      <c r="G316" s="17" t="s">
        <v>58</v>
      </c>
      <c r="H316" s="17" t="s">
        <v>115</v>
      </c>
      <c r="I316" s="19">
        <v>44013</v>
      </c>
      <c r="J316" s="16" t="s">
        <v>95</v>
      </c>
      <c r="K316" s="20">
        <v>1</v>
      </c>
      <c r="L316" s="20">
        <v>10</v>
      </c>
      <c r="M316" s="9">
        <v>200</v>
      </c>
      <c r="N316" s="9">
        <v>0</v>
      </c>
      <c r="O316" s="9">
        <v>2</v>
      </c>
      <c r="P316" s="9">
        <v>198</v>
      </c>
      <c r="Q316" s="13">
        <v>24</v>
      </c>
      <c r="R316" s="3"/>
      <c r="S316" s="3" t="s">
        <v>1162</v>
      </c>
      <c r="T316" s="3" t="s">
        <v>93</v>
      </c>
    </row>
    <row r="317" spans="1:20" x14ac:dyDescent="0.25">
      <c r="A317" s="3" t="s">
        <v>82</v>
      </c>
      <c r="B317" s="3" t="s">
        <v>1167</v>
      </c>
      <c r="C317" s="7" t="s">
        <v>1168</v>
      </c>
      <c r="D317" s="8" t="s">
        <v>1169</v>
      </c>
      <c r="E317" s="8" t="s">
        <v>66</v>
      </c>
      <c r="F317" s="17" t="s">
        <v>11</v>
      </c>
      <c r="G317" s="17" t="s">
        <v>95</v>
      </c>
      <c r="H317" s="17" t="s">
        <v>96</v>
      </c>
      <c r="I317" s="22" t="s">
        <v>1449</v>
      </c>
      <c r="J317" s="16" t="s">
        <v>95</v>
      </c>
      <c r="K317" s="20">
        <v>1</v>
      </c>
      <c r="L317" s="20">
        <v>5</v>
      </c>
      <c r="M317" s="9">
        <v>200</v>
      </c>
      <c r="N317" s="9">
        <v>0</v>
      </c>
      <c r="O317" s="9">
        <v>2</v>
      </c>
      <c r="P317" s="9">
        <v>198</v>
      </c>
      <c r="Q317" s="13">
        <v>24</v>
      </c>
      <c r="R317" s="3"/>
      <c r="S317" s="3" t="s">
        <v>1162</v>
      </c>
      <c r="T317" s="3" t="s">
        <v>93</v>
      </c>
    </row>
    <row r="318" spans="1:20" x14ac:dyDescent="0.25">
      <c r="A318" s="3" t="s">
        <v>62</v>
      </c>
      <c r="B318" s="3" t="s">
        <v>950</v>
      </c>
      <c r="C318" s="5" t="s">
        <v>951</v>
      </c>
      <c r="D318" s="3" t="s">
        <v>952</v>
      </c>
      <c r="E318" s="3" t="s">
        <v>158</v>
      </c>
      <c r="F318" s="17" t="s">
        <v>117</v>
      </c>
      <c r="G318" s="17" t="s">
        <v>58</v>
      </c>
      <c r="H318" s="17" t="s">
        <v>115</v>
      </c>
      <c r="I318" s="19">
        <v>44013</v>
      </c>
      <c r="J318" s="16" t="s">
        <v>95</v>
      </c>
      <c r="K318" s="20">
        <v>2</v>
      </c>
      <c r="L318" s="20">
        <v>4</v>
      </c>
      <c r="M318" s="9">
        <v>204</v>
      </c>
      <c r="N318" s="9">
        <v>0</v>
      </c>
      <c r="O318" s="9">
        <v>4</v>
      </c>
      <c r="P318" s="9">
        <v>200</v>
      </c>
      <c r="Q318" s="13">
        <v>24</v>
      </c>
      <c r="R318" s="3"/>
      <c r="S318" s="3" t="s">
        <v>948</v>
      </c>
      <c r="T318" s="3" t="s">
        <v>948</v>
      </c>
    </row>
    <row r="319" spans="1:20" x14ac:dyDescent="0.25">
      <c r="A319" s="3" t="s">
        <v>82</v>
      </c>
      <c r="B319" s="3" t="s">
        <v>422</v>
      </c>
      <c r="C319" s="5" t="s">
        <v>423</v>
      </c>
      <c r="D319" s="3" t="s">
        <v>424</v>
      </c>
      <c r="E319" s="3" t="s">
        <v>10</v>
      </c>
      <c r="F319" s="17" t="s">
        <v>11</v>
      </c>
      <c r="G319" s="17" t="s">
        <v>81</v>
      </c>
      <c r="H319" s="17" t="s">
        <v>159</v>
      </c>
      <c r="I319" s="19">
        <v>44013</v>
      </c>
      <c r="J319" s="16" t="s">
        <v>95</v>
      </c>
      <c r="K319" s="20">
        <v>3</v>
      </c>
      <c r="L319" s="20">
        <v>25</v>
      </c>
      <c r="M319" s="9">
        <v>204</v>
      </c>
      <c r="N319" s="9">
        <v>0</v>
      </c>
      <c r="O319" s="9">
        <v>2</v>
      </c>
      <c r="P319" s="9">
        <v>202</v>
      </c>
      <c r="Q319" s="13">
        <v>24</v>
      </c>
      <c r="R319" s="3"/>
      <c r="S319" s="3" t="s">
        <v>415</v>
      </c>
      <c r="T319" s="3" t="s">
        <v>415</v>
      </c>
    </row>
    <row r="320" spans="1:20" x14ac:dyDescent="0.25">
      <c r="A320" s="3" t="s">
        <v>82</v>
      </c>
      <c r="B320" s="3" t="s">
        <v>1084</v>
      </c>
      <c r="C320" s="5" t="s">
        <v>1085</v>
      </c>
      <c r="D320" s="3" t="s">
        <v>1086</v>
      </c>
      <c r="E320" s="3" t="s">
        <v>158</v>
      </c>
      <c r="F320" s="17" t="s">
        <v>117</v>
      </c>
      <c r="G320" s="17" t="s">
        <v>50</v>
      </c>
      <c r="H320" s="17" t="s">
        <v>167</v>
      </c>
      <c r="I320" s="22" t="s">
        <v>1449</v>
      </c>
      <c r="J320" s="16" t="s">
        <v>95</v>
      </c>
      <c r="K320" s="20">
        <v>1</v>
      </c>
      <c r="L320" s="20">
        <v>8</v>
      </c>
      <c r="M320" s="9">
        <v>205</v>
      </c>
      <c r="N320" s="9">
        <v>0</v>
      </c>
      <c r="O320" s="9">
        <v>3</v>
      </c>
      <c r="P320" s="9">
        <v>202</v>
      </c>
      <c r="Q320" s="13">
        <v>24</v>
      </c>
      <c r="R320" s="3"/>
      <c r="S320" s="3" t="s">
        <v>1076</v>
      </c>
      <c r="T320" s="3" t="s">
        <v>1077</v>
      </c>
    </row>
    <row r="321" spans="1:20" x14ac:dyDescent="0.25">
      <c r="A321" s="3" t="s">
        <v>12</v>
      </c>
      <c r="B321" s="3" t="s">
        <v>1196</v>
      </c>
      <c r="C321" s="5" t="s">
        <v>1197</v>
      </c>
      <c r="D321" s="3" t="s">
        <v>1198</v>
      </c>
      <c r="E321" s="3" t="s">
        <v>203</v>
      </c>
      <c r="F321" s="17" t="s">
        <v>117</v>
      </c>
      <c r="G321" s="17" t="s">
        <v>54</v>
      </c>
      <c r="H321" s="17" t="s">
        <v>147</v>
      </c>
      <c r="I321" s="19">
        <v>44013</v>
      </c>
      <c r="J321" s="16" t="s">
        <v>95</v>
      </c>
      <c r="K321" s="20">
        <v>1</v>
      </c>
      <c r="L321" s="20">
        <v>16</v>
      </c>
      <c r="M321" s="9">
        <v>204</v>
      </c>
      <c r="N321" s="9">
        <v>0</v>
      </c>
      <c r="O321" s="9">
        <v>1</v>
      </c>
      <c r="P321" s="9">
        <v>203</v>
      </c>
      <c r="Q321" s="13">
        <v>24</v>
      </c>
      <c r="R321" s="3"/>
      <c r="S321" s="3" t="s">
        <v>1162</v>
      </c>
      <c r="T321" s="3" t="s">
        <v>87</v>
      </c>
    </row>
    <row r="322" spans="1:20" x14ac:dyDescent="0.25">
      <c r="A322" s="3" t="s">
        <v>82</v>
      </c>
      <c r="B322" s="3" t="s">
        <v>182</v>
      </c>
      <c r="C322" s="5" t="s">
        <v>183</v>
      </c>
      <c r="D322" s="3" t="s">
        <v>184</v>
      </c>
      <c r="E322" s="3" t="s">
        <v>158</v>
      </c>
      <c r="F322" s="17" t="s">
        <v>117</v>
      </c>
      <c r="G322" s="17" t="s">
        <v>49</v>
      </c>
      <c r="H322" s="17" t="s">
        <v>50</v>
      </c>
      <c r="I322" s="19">
        <v>44013</v>
      </c>
      <c r="J322" s="16" t="s">
        <v>95</v>
      </c>
      <c r="K322" s="20">
        <v>1</v>
      </c>
      <c r="L322" s="20">
        <v>7</v>
      </c>
      <c r="M322" s="9">
        <v>211</v>
      </c>
      <c r="N322" s="9">
        <v>0</v>
      </c>
      <c r="O322" s="9">
        <v>2</v>
      </c>
      <c r="P322" s="9">
        <v>209</v>
      </c>
      <c r="Q322" s="13">
        <v>24</v>
      </c>
      <c r="R322" s="3"/>
      <c r="S322" s="3" t="s">
        <v>185</v>
      </c>
      <c r="T322" s="3" t="s">
        <v>186</v>
      </c>
    </row>
    <row r="323" spans="1:20" x14ac:dyDescent="0.25">
      <c r="A323" s="3" t="s">
        <v>9</v>
      </c>
      <c r="B323" s="3" t="s">
        <v>1073</v>
      </c>
      <c r="C323" s="5" t="s">
        <v>1074</v>
      </c>
      <c r="D323" s="3" t="s">
        <v>1075</v>
      </c>
      <c r="E323" s="3" t="s">
        <v>27</v>
      </c>
      <c r="F323" s="17" t="s">
        <v>28</v>
      </c>
      <c r="G323" s="17" t="s">
        <v>120</v>
      </c>
      <c r="H323" s="17" t="s">
        <v>81</v>
      </c>
      <c r="I323" s="19">
        <v>44013</v>
      </c>
      <c r="J323" s="16" t="s">
        <v>95</v>
      </c>
      <c r="K323" s="20">
        <v>2</v>
      </c>
      <c r="L323" s="20">
        <v>13</v>
      </c>
      <c r="M323" s="9">
        <v>215</v>
      </c>
      <c r="N323" s="9">
        <v>0</v>
      </c>
      <c r="O323" s="9">
        <v>5</v>
      </c>
      <c r="P323" s="9">
        <v>210</v>
      </c>
      <c r="Q323" s="12">
        <f>ROUNDUP((P323*0.1),0)</f>
        <v>21</v>
      </c>
      <c r="R323" s="3" t="s">
        <v>36</v>
      </c>
      <c r="S323" s="3" t="s">
        <v>1072</v>
      </c>
      <c r="T323" s="3" t="s">
        <v>1072</v>
      </c>
    </row>
    <row r="324" spans="1:20" x14ac:dyDescent="0.25">
      <c r="A324" s="3" t="s">
        <v>9</v>
      </c>
      <c r="B324" s="3" t="s">
        <v>1177</v>
      </c>
      <c r="C324" s="5" t="s">
        <v>1178</v>
      </c>
      <c r="D324" s="3" t="s">
        <v>1179</v>
      </c>
      <c r="E324" s="3" t="s">
        <v>66</v>
      </c>
      <c r="F324" s="17" t="s">
        <v>11</v>
      </c>
      <c r="G324" s="17" t="s">
        <v>26</v>
      </c>
      <c r="H324" s="17" t="s">
        <v>108</v>
      </c>
      <c r="I324" s="22" t="s">
        <v>1449</v>
      </c>
      <c r="J324" s="16" t="s">
        <v>95</v>
      </c>
      <c r="K324" s="20">
        <v>1</v>
      </c>
      <c r="L324" s="20">
        <v>12</v>
      </c>
      <c r="M324" s="9">
        <v>212</v>
      </c>
      <c r="N324" s="9">
        <v>0</v>
      </c>
      <c r="O324" s="9">
        <v>1</v>
      </c>
      <c r="P324" s="9">
        <v>211</v>
      </c>
      <c r="Q324" s="13">
        <v>24</v>
      </c>
      <c r="R324" s="3" t="s">
        <v>871</v>
      </c>
      <c r="S324" s="3" t="s">
        <v>1162</v>
      </c>
      <c r="T324" s="3" t="s">
        <v>93</v>
      </c>
    </row>
    <row r="325" spans="1:20" x14ac:dyDescent="0.25">
      <c r="A325" s="3" t="s">
        <v>12</v>
      </c>
      <c r="B325" s="3" t="s">
        <v>1081</v>
      </c>
      <c r="C325" s="5" t="s">
        <v>1082</v>
      </c>
      <c r="D325" s="3" t="s">
        <v>1083</v>
      </c>
      <c r="E325" s="3" t="s">
        <v>181</v>
      </c>
      <c r="F325" s="17" t="s">
        <v>11</v>
      </c>
      <c r="G325" s="17" t="s">
        <v>58</v>
      </c>
      <c r="H325" s="17" t="s">
        <v>115</v>
      </c>
      <c r="I325" s="19">
        <v>44013</v>
      </c>
      <c r="J325" s="16" t="s">
        <v>95</v>
      </c>
      <c r="K325" s="20">
        <v>1</v>
      </c>
      <c r="L325" s="20">
        <v>15</v>
      </c>
      <c r="M325" s="9">
        <v>216</v>
      </c>
      <c r="N325" s="9">
        <v>0</v>
      </c>
      <c r="O325" s="9">
        <v>3</v>
      </c>
      <c r="P325" s="9">
        <v>213</v>
      </c>
      <c r="Q325" s="13">
        <v>24</v>
      </c>
      <c r="R325" s="3"/>
      <c r="S325" s="3" t="s">
        <v>1076</v>
      </c>
      <c r="T325" s="3" t="s">
        <v>1077</v>
      </c>
    </row>
    <row r="326" spans="1:20" x14ac:dyDescent="0.25">
      <c r="A326" s="3" t="s">
        <v>51</v>
      </c>
      <c r="B326" s="3" t="s">
        <v>1215</v>
      </c>
      <c r="C326" s="5" t="s">
        <v>1216</v>
      </c>
      <c r="D326" s="3" t="s">
        <v>1217</v>
      </c>
      <c r="E326" s="3" t="s">
        <v>16</v>
      </c>
      <c r="F326" s="17" t="s">
        <v>17</v>
      </c>
      <c r="G326" s="17" t="s">
        <v>58</v>
      </c>
      <c r="H326" s="17" t="s">
        <v>115</v>
      </c>
      <c r="I326" s="19">
        <v>44013</v>
      </c>
      <c r="J326" s="16" t="s">
        <v>95</v>
      </c>
      <c r="K326" s="20">
        <v>1</v>
      </c>
      <c r="L326" s="20">
        <v>11</v>
      </c>
      <c r="M326" s="9">
        <v>216</v>
      </c>
      <c r="N326" s="9">
        <v>0</v>
      </c>
      <c r="O326" s="9">
        <v>2</v>
      </c>
      <c r="P326" s="9">
        <v>214</v>
      </c>
      <c r="Q326" s="13">
        <v>24</v>
      </c>
      <c r="R326" s="3"/>
      <c r="S326" s="3" t="s">
        <v>1162</v>
      </c>
      <c r="T326" s="3" t="s">
        <v>87</v>
      </c>
    </row>
    <row r="327" spans="1:20" x14ac:dyDescent="0.25">
      <c r="A327" s="3" t="s">
        <v>9</v>
      </c>
      <c r="B327" s="3" t="s">
        <v>1186</v>
      </c>
      <c r="C327" s="5" t="s">
        <v>1187</v>
      </c>
      <c r="D327" s="3" t="s">
        <v>1188</v>
      </c>
      <c r="E327" s="3" t="s">
        <v>1189</v>
      </c>
      <c r="F327" s="17" t="s">
        <v>28</v>
      </c>
      <c r="G327" s="17" t="s">
        <v>81</v>
      </c>
      <c r="H327" s="17" t="s">
        <v>159</v>
      </c>
      <c r="I327" s="19">
        <v>44013</v>
      </c>
      <c r="J327" s="16" t="s">
        <v>95</v>
      </c>
      <c r="K327" s="20">
        <v>1</v>
      </c>
      <c r="L327" s="20">
        <v>9</v>
      </c>
      <c r="M327" s="9">
        <v>216</v>
      </c>
      <c r="N327" s="9">
        <v>0</v>
      </c>
      <c r="O327" s="9">
        <v>1</v>
      </c>
      <c r="P327" s="9">
        <v>215</v>
      </c>
      <c r="Q327" s="13">
        <v>24</v>
      </c>
      <c r="R327" s="3"/>
      <c r="S327" s="3" t="s">
        <v>1162</v>
      </c>
      <c r="T327" s="3" t="s">
        <v>87</v>
      </c>
    </row>
    <row r="328" spans="1:20" x14ac:dyDescent="0.25">
      <c r="A328" s="3" t="s">
        <v>51</v>
      </c>
      <c r="B328" s="3" t="s">
        <v>190</v>
      </c>
      <c r="C328" s="5" t="s">
        <v>191</v>
      </c>
      <c r="D328" s="3" t="s">
        <v>192</v>
      </c>
      <c r="E328" s="3" t="s">
        <v>73</v>
      </c>
      <c r="F328" s="17" t="s">
        <v>11</v>
      </c>
      <c r="G328" s="17" t="s">
        <v>58</v>
      </c>
      <c r="H328" s="17" t="s">
        <v>115</v>
      </c>
      <c r="I328" s="19">
        <v>44013</v>
      </c>
      <c r="J328" s="16" t="s">
        <v>95</v>
      </c>
      <c r="K328" s="20">
        <v>1</v>
      </c>
      <c r="L328" s="20">
        <v>28</v>
      </c>
      <c r="M328" s="9">
        <v>219</v>
      </c>
      <c r="N328" s="9">
        <v>0</v>
      </c>
      <c r="O328" s="9">
        <v>2</v>
      </c>
      <c r="P328" s="9">
        <v>217</v>
      </c>
      <c r="Q328" s="13">
        <v>24</v>
      </c>
      <c r="R328" s="3"/>
      <c r="S328" s="3" t="s">
        <v>187</v>
      </c>
      <c r="T328" s="3" t="s">
        <v>193</v>
      </c>
    </row>
    <row r="329" spans="1:20" x14ac:dyDescent="0.25">
      <c r="A329" s="3" t="s">
        <v>12</v>
      </c>
      <c r="B329" s="3" t="s">
        <v>939</v>
      </c>
      <c r="C329" s="5" t="s">
        <v>940</v>
      </c>
      <c r="D329" s="3" t="s">
        <v>941</v>
      </c>
      <c r="E329" s="3" t="s">
        <v>273</v>
      </c>
      <c r="F329" s="17" t="s">
        <v>274</v>
      </c>
      <c r="G329" s="17" t="s">
        <v>50</v>
      </c>
      <c r="H329" s="17" t="s">
        <v>167</v>
      </c>
      <c r="I329" s="22" t="s">
        <v>1449</v>
      </c>
      <c r="J329" s="16" t="s">
        <v>95</v>
      </c>
      <c r="K329" s="20">
        <v>4</v>
      </c>
      <c r="L329" s="20">
        <v>4</v>
      </c>
      <c r="M329" s="9">
        <v>218</v>
      </c>
      <c r="N329" s="9">
        <v>0</v>
      </c>
      <c r="O329" s="9">
        <v>0</v>
      </c>
      <c r="P329" s="9">
        <v>218</v>
      </c>
      <c r="Q329" s="13">
        <v>24</v>
      </c>
      <c r="R329" s="3"/>
      <c r="S329" s="3" t="s">
        <v>692</v>
      </c>
      <c r="T329" s="3" t="s">
        <v>692</v>
      </c>
    </row>
    <row r="330" spans="1:20" x14ac:dyDescent="0.25">
      <c r="A330" s="3" t="s">
        <v>40</v>
      </c>
      <c r="B330" s="3" t="s">
        <v>437</v>
      </c>
      <c r="C330" s="5" t="s">
        <v>438</v>
      </c>
      <c r="D330" s="3" t="s">
        <v>439</v>
      </c>
      <c r="E330" s="3" t="s">
        <v>10</v>
      </c>
      <c r="F330" s="17" t="s">
        <v>11</v>
      </c>
      <c r="G330" s="17" t="s">
        <v>120</v>
      </c>
      <c r="H330" s="17" t="s">
        <v>81</v>
      </c>
      <c r="I330" s="19">
        <v>44013</v>
      </c>
      <c r="J330" s="16" t="s">
        <v>95</v>
      </c>
      <c r="K330" s="20">
        <v>1</v>
      </c>
      <c r="L330" s="20">
        <v>70</v>
      </c>
      <c r="M330" s="9">
        <v>219</v>
      </c>
      <c r="N330" s="9">
        <v>0</v>
      </c>
      <c r="O330" s="9">
        <v>0</v>
      </c>
      <c r="P330" s="9">
        <v>219</v>
      </c>
      <c r="Q330" s="12">
        <f>ROUNDUP((P330*0.1),0)</f>
        <v>22</v>
      </c>
      <c r="R330" s="3" t="s">
        <v>121</v>
      </c>
      <c r="S330" s="3" t="s">
        <v>415</v>
      </c>
      <c r="T330" s="3" t="s">
        <v>415</v>
      </c>
    </row>
    <row r="331" spans="1:20" x14ac:dyDescent="0.25">
      <c r="A331" s="3" t="s">
        <v>62</v>
      </c>
      <c r="B331" s="3" t="s">
        <v>1235</v>
      </c>
      <c r="C331" s="5" t="s">
        <v>1236</v>
      </c>
      <c r="D331" s="3" t="s">
        <v>1237</v>
      </c>
      <c r="E331" s="3" t="s">
        <v>97</v>
      </c>
      <c r="F331" s="17" t="s">
        <v>11</v>
      </c>
      <c r="G331" s="17" t="s">
        <v>95</v>
      </c>
      <c r="H331" s="17" t="s">
        <v>96</v>
      </c>
      <c r="I331" s="22" t="s">
        <v>1449</v>
      </c>
      <c r="J331" s="16" t="s">
        <v>95</v>
      </c>
      <c r="K331" s="20">
        <v>1</v>
      </c>
      <c r="L331" s="20">
        <v>2</v>
      </c>
      <c r="M331" s="9">
        <v>227</v>
      </c>
      <c r="N331" s="9">
        <v>0</v>
      </c>
      <c r="O331" s="9">
        <v>1</v>
      </c>
      <c r="P331" s="9">
        <v>226</v>
      </c>
      <c r="Q331" s="13">
        <v>24</v>
      </c>
      <c r="R331" s="3"/>
      <c r="S331" s="3" t="s">
        <v>1162</v>
      </c>
      <c r="T331" s="3" t="s">
        <v>87</v>
      </c>
    </row>
    <row r="332" spans="1:20" x14ac:dyDescent="0.25">
      <c r="A332" s="3" t="s">
        <v>40</v>
      </c>
      <c r="B332" s="3" t="s">
        <v>1208</v>
      </c>
      <c r="C332" s="5" t="s">
        <v>1209</v>
      </c>
      <c r="D332" s="3" t="s">
        <v>1210</v>
      </c>
      <c r="E332" s="3" t="s">
        <v>90</v>
      </c>
      <c r="F332" s="17" t="s">
        <v>91</v>
      </c>
      <c r="G332" s="17" t="s">
        <v>18</v>
      </c>
      <c r="H332" s="17" t="s">
        <v>19</v>
      </c>
      <c r="I332" s="19">
        <v>43847</v>
      </c>
      <c r="J332" s="16" t="s">
        <v>95</v>
      </c>
      <c r="K332" s="20">
        <v>1</v>
      </c>
      <c r="L332" s="20">
        <v>10</v>
      </c>
      <c r="M332" s="9">
        <v>232</v>
      </c>
      <c r="N332" s="9">
        <v>0</v>
      </c>
      <c r="O332" s="9">
        <v>2</v>
      </c>
      <c r="P332" s="9">
        <v>230</v>
      </c>
      <c r="Q332" s="13">
        <v>24</v>
      </c>
      <c r="R332" s="3" t="s">
        <v>36</v>
      </c>
      <c r="S332" s="3" t="s">
        <v>1162</v>
      </c>
      <c r="T332" s="3" t="s">
        <v>87</v>
      </c>
    </row>
    <row r="333" spans="1:20" x14ac:dyDescent="0.25">
      <c r="A333" s="3" t="s">
        <v>9</v>
      </c>
      <c r="B333" s="3" t="s">
        <v>1268</v>
      </c>
      <c r="C333" s="5" t="s">
        <v>1269</v>
      </c>
      <c r="D333" s="3" t="s">
        <v>1270</v>
      </c>
      <c r="E333" s="3" t="s">
        <v>116</v>
      </c>
      <c r="F333" s="17" t="s">
        <v>117</v>
      </c>
      <c r="G333" s="17" t="s">
        <v>174</v>
      </c>
      <c r="H333" s="17" t="s">
        <v>175</v>
      </c>
      <c r="I333" s="19">
        <v>44013</v>
      </c>
      <c r="J333" s="16" t="s">
        <v>95</v>
      </c>
      <c r="K333" s="20">
        <v>1</v>
      </c>
      <c r="L333" s="20">
        <v>19</v>
      </c>
      <c r="M333" s="9">
        <v>240</v>
      </c>
      <c r="N333" s="9">
        <v>0</v>
      </c>
      <c r="O333" s="9">
        <v>3</v>
      </c>
      <c r="P333" s="9">
        <v>237</v>
      </c>
      <c r="Q333" s="12">
        <f>ROUNDUP((P333*0.1),0)</f>
        <v>24</v>
      </c>
      <c r="R333" s="3" t="s">
        <v>117</v>
      </c>
      <c r="S333" s="3" t="s">
        <v>1267</v>
      </c>
      <c r="T333" s="3" t="s">
        <v>1267</v>
      </c>
    </row>
    <row r="334" spans="1:20" x14ac:dyDescent="0.25">
      <c r="A334" s="3" t="s">
        <v>20</v>
      </c>
      <c r="B334" s="3" t="s">
        <v>403</v>
      </c>
      <c r="C334" s="5" t="s">
        <v>404</v>
      </c>
      <c r="D334" s="3" t="s">
        <v>405</v>
      </c>
      <c r="E334" s="3" t="s">
        <v>10</v>
      </c>
      <c r="F334" s="17" t="s">
        <v>11</v>
      </c>
      <c r="G334" s="17" t="s">
        <v>49</v>
      </c>
      <c r="H334" s="17" t="s">
        <v>50</v>
      </c>
      <c r="I334" s="19">
        <v>44013</v>
      </c>
      <c r="J334" s="16" t="s">
        <v>95</v>
      </c>
      <c r="K334" s="20">
        <v>1</v>
      </c>
      <c r="L334" s="20">
        <v>1</v>
      </c>
      <c r="M334" s="9">
        <v>251</v>
      </c>
      <c r="N334" s="9">
        <v>0</v>
      </c>
      <c r="O334" s="9">
        <v>4</v>
      </c>
      <c r="P334" s="9">
        <v>247</v>
      </c>
      <c r="Q334" s="12">
        <f>ROUNDUP((P334*0.1),0)</f>
        <v>25</v>
      </c>
      <c r="R334" s="3"/>
      <c r="S334" s="3" t="s">
        <v>376</v>
      </c>
      <c r="T334" s="3" t="s">
        <v>376</v>
      </c>
    </row>
    <row r="335" spans="1:20" x14ac:dyDescent="0.25">
      <c r="A335" s="3" t="s">
        <v>40</v>
      </c>
      <c r="B335" s="3" t="s">
        <v>1224</v>
      </c>
      <c r="C335" s="5" t="s">
        <v>1225</v>
      </c>
      <c r="D335" s="3" t="s">
        <v>1226</v>
      </c>
      <c r="E335" s="3" t="s">
        <v>10</v>
      </c>
      <c r="F335" s="17" t="s">
        <v>11</v>
      </c>
      <c r="G335" s="17" t="s">
        <v>81</v>
      </c>
      <c r="H335" s="17" t="s">
        <v>159</v>
      </c>
      <c r="I335" s="19">
        <v>44013</v>
      </c>
      <c r="J335" s="16" t="s">
        <v>95</v>
      </c>
      <c r="K335" s="20">
        <v>1</v>
      </c>
      <c r="L335" s="20">
        <v>11</v>
      </c>
      <c r="M335" s="9">
        <v>249</v>
      </c>
      <c r="N335" s="9">
        <v>0</v>
      </c>
      <c r="O335" s="9">
        <v>2</v>
      </c>
      <c r="P335" s="9">
        <v>247</v>
      </c>
      <c r="Q335" s="13">
        <v>24</v>
      </c>
      <c r="R335" s="3" t="s">
        <v>189</v>
      </c>
      <c r="S335" s="3" t="s">
        <v>1162</v>
      </c>
      <c r="T335" s="3" t="s">
        <v>93</v>
      </c>
    </row>
    <row r="336" spans="1:20" x14ac:dyDescent="0.25">
      <c r="A336" s="3" t="s">
        <v>20</v>
      </c>
      <c r="B336" s="3" t="s">
        <v>41</v>
      </c>
      <c r="C336" s="5" t="s">
        <v>42</v>
      </c>
      <c r="D336" s="3" t="s">
        <v>43</v>
      </c>
      <c r="E336" s="3" t="s">
        <v>10</v>
      </c>
      <c r="F336" s="17" t="s">
        <v>11</v>
      </c>
      <c r="G336" s="17" t="s">
        <v>18</v>
      </c>
      <c r="H336" s="17" t="s">
        <v>19</v>
      </c>
      <c r="I336" s="19">
        <v>44013</v>
      </c>
      <c r="J336" s="16" t="s">
        <v>95</v>
      </c>
      <c r="K336" s="20">
        <v>1</v>
      </c>
      <c r="L336" s="20">
        <v>1</v>
      </c>
      <c r="M336" s="9">
        <v>254</v>
      </c>
      <c r="N336" s="9">
        <v>0</v>
      </c>
      <c r="O336" s="9">
        <v>2</v>
      </c>
      <c r="P336" s="9">
        <v>252</v>
      </c>
      <c r="Q336" s="13">
        <v>24</v>
      </c>
      <c r="R336" s="3"/>
      <c r="S336" s="3" t="s">
        <v>44</v>
      </c>
      <c r="T336" s="3" t="s">
        <v>45</v>
      </c>
    </row>
    <row r="337" spans="1:20" x14ac:dyDescent="0.25">
      <c r="A337" s="3" t="s">
        <v>48</v>
      </c>
      <c r="B337" s="3" t="s">
        <v>270</v>
      </c>
      <c r="C337" s="5" t="s">
        <v>271</v>
      </c>
      <c r="D337" s="3" t="s">
        <v>272</v>
      </c>
      <c r="E337" s="3" t="s">
        <v>10</v>
      </c>
      <c r="F337" s="17" t="s">
        <v>11</v>
      </c>
      <c r="G337" s="17" t="s">
        <v>26</v>
      </c>
      <c r="H337" s="17" t="s">
        <v>108</v>
      </c>
      <c r="I337" s="22" t="s">
        <v>1449</v>
      </c>
      <c r="J337" s="16" t="s">
        <v>95</v>
      </c>
      <c r="K337" s="20">
        <v>1</v>
      </c>
      <c r="L337" s="20">
        <v>11</v>
      </c>
      <c r="M337" s="9">
        <v>254</v>
      </c>
      <c r="N337" s="9">
        <v>0</v>
      </c>
      <c r="O337" s="9">
        <v>2</v>
      </c>
      <c r="P337" s="9">
        <v>252</v>
      </c>
      <c r="Q337" s="13">
        <v>24</v>
      </c>
      <c r="R337" s="3" t="s">
        <v>139</v>
      </c>
      <c r="S337" s="3" t="s">
        <v>262</v>
      </c>
      <c r="T337" s="3" t="s">
        <v>262</v>
      </c>
    </row>
    <row r="338" spans="1:20" x14ac:dyDescent="0.25">
      <c r="A338" s="3" t="s">
        <v>12</v>
      </c>
      <c r="B338" s="3" t="s">
        <v>1232</v>
      </c>
      <c r="C338" s="5" t="s">
        <v>1233</v>
      </c>
      <c r="D338" s="3" t="s">
        <v>1234</v>
      </c>
      <c r="E338" s="3" t="s">
        <v>10</v>
      </c>
      <c r="F338" s="17" t="s">
        <v>11</v>
      </c>
      <c r="G338" s="17" t="s">
        <v>95</v>
      </c>
      <c r="H338" s="17" t="s">
        <v>96</v>
      </c>
      <c r="I338" s="22" t="s">
        <v>1449</v>
      </c>
      <c r="J338" s="16" t="s">
        <v>95</v>
      </c>
      <c r="K338" s="20">
        <v>1</v>
      </c>
      <c r="L338" s="20">
        <v>14</v>
      </c>
      <c r="M338" s="9">
        <v>260</v>
      </c>
      <c r="N338" s="9">
        <v>0</v>
      </c>
      <c r="O338" s="9">
        <v>3</v>
      </c>
      <c r="P338" s="9">
        <v>257</v>
      </c>
      <c r="Q338" s="13">
        <v>24</v>
      </c>
      <c r="R338" s="3" t="s">
        <v>189</v>
      </c>
      <c r="S338" s="3" t="s">
        <v>1162</v>
      </c>
      <c r="T338" s="3" t="s">
        <v>93</v>
      </c>
    </row>
    <row r="339" spans="1:20" x14ac:dyDescent="0.25">
      <c r="A339" s="3" t="s">
        <v>12</v>
      </c>
      <c r="B339" s="3" t="s">
        <v>922</v>
      </c>
      <c r="C339" s="5" t="s">
        <v>923</v>
      </c>
      <c r="D339" s="3" t="s">
        <v>924</v>
      </c>
      <c r="E339" s="3" t="s">
        <v>86</v>
      </c>
      <c r="F339" s="17" t="s">
        <v>11</v>
      </c>
      <c r="G339" s="17" t="s">
        <v>134</v>
      </c>
      <c r="H339" s="17" t="s">
        <v>135</v>
      </c>
      <c r="I339" s="19">
        <v>44013</v>
      </c>
      <c r="J339" s="16" t="s">
        <v>95</v>
      </c>
      <c r="K339" s="20">
        <v>1</v>
      </c>
      <c r="L339" s="20">
        <v>32</v>
      </c>
      <c r="M339" s="9">
        <v>262</v>
      </c>
      <c r="N339" s="9">
        <v>0</v>
      </c>
      <c r="O339" s="9">
        <v>3</v>
      </c>
      <c r="P339" s="9">
        <v>259</v>
      </c>
      <c r="Q339" s="13">
        <v>25</v>
      </c>
      <c r="R339" s="3" t="s">
        <v>72</v>
      </c>
      <c r="S339" s="3" t="s">
        <v>286</v>
      </c>
      <c r="T339" s="3" t="s">
        <v>286</v>
      </c>
    </row>
    <row r="340" spans="1:20" x14ac:dyDescent="0.25">
      <c r="A340" s="3" t="s">
        <v>20</v>
      </c>
      <c r="B340" s="3" t="s">
        <v>13</v>
      </c>
      <c r="C340" s="5" t="s">
        <v>14</v>
      </c>
      <c r="D340" s="3" t="s">
        <v>15</v>
      </c>
      <c r="E340" s="3" t="s">
        <v>16</v>
      </c>
      <c r="F340" s="17" t="s">
        <v>17</v>
      </c>
      <c r="G340" s="17" t="s">
        <v>18</v>
      </c>
      <c r="H340" s="17" t="s">
        <v>19</v>
      </c>
      <c r="I340" s="19">
        <v>44013</v>
      </c>
      <c r="J340" s="16" t="s">
        <v>95</v>
      </c>
      <c r="K340" s="20">
        <v>1</v>
      </c>
      <c r="L340" s="20">
        <v>31</v>
      </c>
      <c r="M340" s="9">
        <v>260</v>
      </c>
      <c r="N340" s="9">
        <v>0</v>
      </c>
      <c r="O340" s="9">
        <v>1</v>
      </c>
      <c r="P340" s="9">
        <v>259</v>
      </c>
      <c r="Q340" s="13">
        <v>25</v>
      </c>
      <c r="R340" s="3"/>
      <c r="S340" s="3" t="s">
        <v>21</v>
      </c>
      <c r="T340" s="3" t="s">
        <v>22</v>
      </c>
    </row>
    <row r="341" spans="1:20" x14ac:dyDescent="0.25">
      <c r="A341" s="3" t="s">
        <v>82</v>
      </c>
      <c r="B341" s="3" t="s">
        <v>383</v>
      </c>
      <c r="C341" s="5" t="s">
        <v>384</v>
      </c>
      <c r="D341" s="3" t="s">
        <v>385</v>
      </c>
      <c r="E341" s="3" t="s">
        <v>84</v>
      </c>
      <c r="F341" s="17" t="s">
        <v>28</v>
      </c>
      <c r="G341" s="17" t="s">
        <v>81</v>
      </c>
      <c r="H341" s="17" t="s">
        <v>159</v>
      </c>
      <c r="I341" s="19">
        <v>44013</v>
      </c>
      <c r="J341" s="16" t="s">
        <v>95</v>
      </c>
      <c r="K341" s="20">
        <v>1</v>
      </c>
      <c r="L341" s="20">
        <v>3</v>
      </c>
      <c r="M341" s="9">
        <v>271</v>
      </c>
      <c r="N341" s="9">
        <v>0</v>
      </c>
      <c r="O341" s="9">
        <v>5</v>
      </c>
      <c r="P341" s="9">
        <v>271</v>
      </c>
      <c r="Q341" s="13">
        <v>25</v>
      </c>
      <c r="R341" s="3"/>
      <c r="S341" s="3" t="s">
        <v>376</v>
      </c>
      <c r="T341" s="3" t="s">
        <v>376</v>
      </c>
    </row>
    <row r="342" spans="1:20" x14ac:dyDescent="0.25">
      <c r="A342" s="3" t="s">
        <v>20</v>
      </c>
      <c r="B342" s="3" t="s">
        <v>1101</v>
      </c>
      <c r="C342" s="5" t="s">
        <v>1102</v>
      </c>
      <c r="D342" s="3" t="s">
        <v>1103</v>
      </c>
      <c r="E342" s="3" t="s">
        <v>158</v>
      </c>
      <c r="F342" s="17" t="s">
        <v>117</v>
      </c>
      <c r="G342" s="17" t="s">
        <v>58</v>
      </c>
      <c r="H342" s="17" t="s">
        <v>115</v>
      </c>
      <c r="I342" s="19">
        <v>44013</v>
      </c>
      <c r="J342" s="16" t="s">
        <v>95</v>
      </c>
      <c r="K342" s="20">
        <v>1</v>
      </c>
      <c r="L342" s="20">
        <v>19</v>
      </c>
      <c r="M342" s="9">
        <v>280</v>
      </c>
      <c r="N342" s="9">
        <v>0</v>
      </c>
      <c r="O342" s="9">
        <v>4</v>
      </c>
      <c r="P342" s="9">
        <v>276</v>
      </c>
      <c r="Q342" s="13">
        <v>25</v>
      </c>
      <c r="R342" s="3"/>
      <c r="S342" s="3" t="s">
        <v>1076</v>
      </c>
      <c r="T342" s="3" t="s">
        <v>1077</v>
      </c>
    </row>
    <row r="343" spans="1:20" x14ac:dyDescent="0.25">
      <c r="A343" s="3" t="s">
        <v>82</v>
      </c>
      <c r="B343" s="3" t="s">
        <v>913</v>
      </c>
      <c r="C343" s="5" t="s">
        <v>914</v>
      </c>
      <c r="D343" s="3" t="s">
        <v>915</v>
      </c>
      <c r="E343" s="3" t="s">
        <v>74</v>
      </c>
      <c r="F343" s="17" t="s">
        <v>11</v>
      </c>
      <c r="G343" s="17" t="s">
        <v>61</v>
      </c>
      <c r="H343" s="17" t="s">
        <v>110</v>
      </c>
      <c r="I343" s="19">
        <v>44013</v>
      </c>
      <c r="J343" s="16" t="s">
        <v>95</v>
      </c>
      <c r="K343" s="20">
        <v>2</v>
      </c>
      <c r="L343" s="20">
        <v>13</v>
      </c>
      <c r="M343" s="9">
        <v>286</v>
      </c>
      <c r="N343" s="9">
        <v>0</v>
      </c>
      <c r="O343" s="9">
        <v>3</v>
      </c>
      <c r="P343" s="9">
        <v>283</v>
      </c>
      <c r="Q343" s="13">
        <v>25</v>
      </c>
      <c r="R343" s="3" t="s">
        <v>65</v>
      </c>
      <c r="S343" s="3" t="s">
        <v>286</v>
      </c>
      <c r="T343" s="3" t="s">
        <v>286</v>
      </c>
    </row>
    <row r="344" spans="1:20" x14ac:dyDescent="0.25">
      <c r="A344" s="3" t="s">
        <v>40</v>
      </c>
      <c r="B344" s="3" t="s">
        <v>1104</v>
      </c>
      <c r="C344" s="5" t="s">
        <v>1105</v>
      </c>
      <c r="D344" s="3" t="s">
        <v>1106</v>
      </c>
      <c r="E344" s="3" t="s">
        <v>116</v>
      </c>
      <c r="F344" s="17" t="s">
        <v>117</v>
      </c>
      <c r="G344" s="17" t="s">
        <v>26</v>
      </c>
      <c r="H344" s="17" t="s">
        <v>108</v>
      </c>
      <c r="I344" s="22" t="s">
        <v>1449</v>
      </c>
      <c r="J344" s="16" t="s">
        <v>95</v>
      </c>
      <c r="K344" s="20">
        <v>1</v>
      </c>
      <c r="L344" s="20">
        <v>20</v>
      </c>
      <c r="M344" s="9">
        <v>295</v>
      </c>
      <c r="N344" s="9">
        <v>0</v>
      </c>
      <c r="O344" s="9">
        <v>3</v>
      </c>
      <c r="P344" s="9">
        <v>292</v>
      </c>
      <c r="Q344" s="13">
        <v>25</v>
      </c>
      <c r="R344" s="3"/>
      <c r="S344" s="3" t="s">
        <v>1076</v>
      </c>
      <c r="T344" s="3" t="s">
        <v>1077</v>
      </c>
    </row>
    <row r="345" spans="1:20" x14ac:dyDescent="0.25">
      <c r="A345" s="3" t="s">
        <v>9</v>
      </c>
      <c r="B345" s="3" t="s">
        <v>654</v>
      </c>
      <c r="C345" s="5" t="s">
        <v>655</v>
      </c>
      <c r="D345" s="3" t="s">
        <v>656</v>
      </c>
      <c r="E345" s="3" t="s">
        <v>657</v>
      </c>
      <c r="F345" s="17" t="s">
        <v>658</v>
      </c>
      <c r="G345" s="17" t="s">
        <v>81</v>
      </c>
      <c r="H345" s="17" t="s">
        <v>159</v>
      </c>
      <c r="I345" s="19">
        <v>44013</v>
      </c>
      <c r="J345" s="16" t="s">
        <v>95</v>
      </c>
      <c r="K345" s="20">
        <v>6</v>
      </c>
      <c r="L345" s="20">
        <v>26</v>
      </c>
      <c r="M345" s="9">
        <v>298</v>
      </c>
      <c r="N345" s="9">
        <v>0</v>
      </c>
      <c r="O345" s="9">
        <v>5</v>
      </c>
      <c r="P345" s="9">
        <v>293</v>
      </c>
      <c r="Q345" s="13">
        <v>25</v>
      </c>
      <c r="R345" s="3" t="s">
        <v>310</v>
      </c>
      <c r="S345" s="3" t="s">
        <v>650</v>
      </c>
      <c r="T345" s="3" t="s">
        <v>319</v>
      </c>
    </row>
    <row r="346" spans="1:20" x14ac:dyDescent="0.25">
      <c r="A346" s="3" t="s">
        <v>51</v>
      </c>
      <c r="B346" s="3" t="s">
        <v>1190</v>
      </c>
      <c r="C346" s="5" t="s">
        <v>1191</v>
      </c>
      <c r="D346" s="3" t="s">
        <v>1192</v>
      </c>
      <c r="E346" s="3" t="s">
        <v>10</v>
      </c>
      <c r="F346" s="17" t="s">
        <v>11</v>
      </c>
      <c r="G346" s="17" t="s">
        <v>81</v>
      </c>
      <c r="H346" s="17" t="s">
        <v>159</v>
      </c>
      <c r="I346" s="19">
        <v>44013</v>
      </c>
      <c r="J346" s="16" t="s">
        <v>95</v>
      </c>
      <c r="K346" s="20">
        <v>1</v>
      </c>
      <c r="L346" s="20">
        <v>4</v>
      </c>
      <c r="M346" s="9">
        <v>299</v>
      </c>
      <c r="N346" s="9">
        <v>0</v>
      </c>
      <c r="O346" s="9">
        <v>2</v>
      </c>
      <c r="P346" s="9">
        <v>297</v>
      </c>
      <c r="Q346" s="13">
        <v>25</v>
      </c>
      <c r="R346" s="3"/>
      <c r="S346" s="3" t="s">
        <v>1162</v>
      </c>
      <c r="T346" s="3" t="s">
        <v>87</v>
      </c>
    </row>
    <row r="347" spans="1:20" x14ac:dyDescent="0.25">
      <c r="A347" s="3" t="s">
        <v>51</v>
      </c>
      <c r="B347" s="3" t="s">
        <v>1180</v>
      </c>
      <c r="C347" s="5" t="s">
        <v>1181</v>
      </c>
      <c r="D347" s="3" t="s">
        <v>1182</v>
      </c>
      <c r="E347" s="3" t="s">
        <v>10</v>
      </c>
      <c r="F347" s="17" t="s">
        <v>11</v>
      </c>
      <c r="G347" s="17" t="s">
        <v>26</v>
      </c>
      <c r="H347" s="17" t="s">
        <v>108</v>
      </c>
      <c r="I347" s="22" t="s">
        <v>1449</v>
      </c>
      <c r="J347" s="16" t="s">
        <v>95</v>
      </c>
      <c r="K347" s="20">
        <v>1</v>
      </c>
      <c r="L347" s="20">
        <v>25</v>
      </c>
      <c r="M347" s="9">
        <v>306</v>
      </c>
      <c r="N347" s="9">
        <v>0</v>
      </c>
      <c r="O347" s="9">
        <v>3</v>
      </c>
      <c r="P347" s="9">
        <v>303</v>
      </c>
      <c r="Q347" s="13">
        <v>25</v>
      </c>
      <c r="R347" s="3" t="s">
        <v>189</v>
      </c>
      <c r="S347" s="3" t="s">
        <v>1162</v>
      </c>
      <c r="T347" s="3" t="s">
        <v>93</v>
      </c>
    </row>
    <row r="348" spans="1:20" x14ac:dyDescent="0.25">
      <c r="A348" s="3" t="s">
        <v>82</v>
      </c>
      <c r="B348" s="3" t="s">
        <v>1093</v>
      </c>
      <c r="C348" s="5" t="s">
        <v>1094</v>
      </c>
      <c r="D348" s="3" t="s">
        <v>1095</v>
      </c>
      <c r="E348" s="3" t="s">
        <v>220</v>
      </c>
      <c r="F348" s="17" t="s">
        <v>11</v>
      </c>
      <c r="G348" s="17" t="s">
        <v>81</v>
      </c>
      <c r="H348" s="17" t="s">
        <v>159</v>
      </c>
      <c r="I348" s="19">
        <v>44013</v>
      </c>
      <c r="J348" s="16" t="s">
        <v>95</v>
      </c>
      <c r="K348" s="20">
        <v>1</v>
      </c>
      <c r="L348" s="20">
        <v>9</v>
      </c>
      <c r="M348" s="9">
        <v>326</v>
      </c>
      <c r="N348" s="9">
        <v>0</v>
      </c>
      <c r="O348" s="9">
        <v>3</v>
      </c>
      <c r="P348" s="9">
        <v>323</v>
      </c>
      <c r="Q348" s="13">
        <v>25</v>
      </c>
      <c r="R348" s="3"/>
      <c r="S348" s="3" t="s">
        <v>1076</v>
      </c>
      <c r="T348" s="3" t="s">
        <v>1077</v>
      </c>
    </row>
    <row r="349" spans="1:20" x14ac:dyDescent="0.25">
      <c r="A349" s="3" t="s">
        <v>9</v>
      </c>
      <c r="B349" s="3" t="s">
        <v>602</v>
      </c>
      <c r="C349" s="5" t="s">
        <v>603</v>
      </c>
      <c r="D349" s="3" t="s">
        <v>604</v>
      </c>
      <c r="E349" s="3" t="s">
        <v>226</v>
      </c>
      <c r="F349" s="17" t="s">
        <v>227</v>
      </c>
      <c r="G349" s="17" t="s">
        <v>61</v>
      </c>
      <c r="H349" s="17" t="s">
        <v>110</v>
      </c>
      <c r="I349" s="19">
        <v>44013</v>
      </c>
      <c r="J349" s="16" t="s">
        <v>95</v>
      </c>
      <c r="K349" s="20">
        <v>8</v>
      </c>
      <c r="L349" s="20">
        <v>59</v>
      </c>
      <c r="M349" s="9">
        <v>338</v>
      </c>
      <c r="N349" s="9">
        <v>1</v>
      </c>
      <c r="O349" s="9">
        <v>0</v>
      </c>
      <c r="P349" s="9">
        <v>337</v>
      </c>
      <c r="Q349" s="13">
        <v>25</v>
      </c>
      <c r="R349" s="3"/>
      <c r="S349" s="3" t="s">
        <v>605</v>
      </c>
      <c r="T349" s="3" t="s">
        <v>605</v>
      </c>
    </row>
    <row r="350" spans="1:20" x14ac:dyDescent="0.25">
      <c r="A350" s="3" t="s">
        <v>48</v>
      </c>
      <c r="B350" s="3" t="s">
        <v>1163</v>
      </c>
      <c r="C350" s="5" t="s">
        <v>1164</v>
      </c>
      <c r="D350" s="3" t="s">
        <v>1165</v>
      </c>
      <c r="E350" s="3" t="s">
        <v>1166</v>
      </c>
      <c r="F350" s="17" t="s">
        <v>11</v>
      </c>
      <c r="G350" s="17" t="s">
        <v>26</v>
      </c>
      <c r="H350" s="17" t="s">
        <v>108</v>
      </c>
      <c r="I350" s="22" t="s">
        <v>1449</v>
      </c>
      <c r="J350" s="16" t="s">
        <v>95</v>
      </c>
      <c r="K350" s="20">
        <v>1</v>
      </c>
      <c r="L350" s="20">
        <v>12</v>
      </c>
      <c r="M350" s="9">
        <v>365</v>
      </c>
      <c r="N350" s="9">
        <v>0</v>
      </c>
      <c r="O350" s="9">
        <v>3</v>
      </c>
      <c r="P350" s="9">
        <v>362</v>
      </c>
      <c r="Q350" s="13">
        <v>25</v>
      </c>
      <c r="R350" s="3"/>
      <c r="S350" s="3" t="s">
        <v>1162</v>
      </c>
      <c r="T350" s="3" t="s">
        <v>93</v>
      </c>
    </row>
    <row r="351" spans="1:20" x14ac:dyDescent="0.25">
      <c r="A351" s="3" t="s">
        <v>62</v>
      </c>
      <c r="B351" s="3" t="s">
        <v>504</v>
      </c>
      <c r="C351" s="5" t="s">
        <v>505</v>
      </c>
      <c r="D351" s="3" t="s">
        <v>506</v>
      </c>
      <c r="E351" s="3" t="s">
        <v>73</v>
      </c>
      <c r="F351" s="17" t="s">
        <v>11</v>
      </c>
      <c r="G351" s="17" t="s">
        <v>81</v>
      </c>
      <c r="H351" s="17" t="s">
        <v>159</v>
      </c>
      <c r="I351" s="19">
        <v>44013</v>
      </c>
      <c r="J351" s="16" t="s">
        <v>95</v>
      </c>
      <c r="K351" s="20">
        <v>3</v>
      </c>
      <c r="L351" s="20">
        <v>7</v>
      </c>
      <c r="M351" s="9">
        <v>369</v>
      </c>
      <c r="N351" s="9">
        <v>0</v>
      </c>
      <c r="O351" s="9">
        <v>3</v>
      </c>
      <c r="P351" s="9">
        <v>366</v>
      </c>
      <c r="Q351" s="13">
        <v>25</v>
      </c>
      <c r="R351" s="3"/>
      <c r="S351" s="3" t="s">
        <v>494</v>
      </c>
      <c r="T351" s="3" t="s">
        <v>507</v>
      </c>
    </row>
    <row r="352" spans="1:20" x14ac:dyDescent="0.25">
      <c r="A352" s="3" t="s">
        <v>62</v>
      </c>
      <c r="B352" s="3" t="s">
        <v>587</v>
      </c>
      <c r="C352" s="5" t="s">
        <v>588</v>
      </c>
      <c r="D352" s="3" t="s">
        <v>589</v>
      </c>
      <c r="E352" s="3" t="s">
        <v>10</v>
      </c>
      <c r="F352" s="17" t="s">
        <v>11</v>
      </c>
      <c r="G352" s="17" t="s">
        <v>81</v>
      </c>
      <c r="H352" s="17" t="s">
        <v>159</v>
      </c>
      <c r="I352" s="19">
        <v>44013</v>
      </c>
      <c r="J352" s="16" t="s">
        <v>95</v>
      </c>
      <c r="K352" s="20">
        <v>1</v>
      </c>
      <c r="L352" s="20">
        <v>2</v>
      </c>
      <c r="M352" s="9">
        <v>372</v>
      </c>
      <c r="N352" s="9">
        <v>0</v>
      </c>
      <c r="O352" s="9">
        <v>2</v>
      </c>
      <c r="P352" s="9">
        <v>370</v>
      </c>
      <c r="Q352" s="13">
        <v>25</v>
      </c>
      <c r="R352" s="3" t="s">
        <v>36</v>
      </c>
      <c r="S352" s="3" t="s">
        <v>590</v>
      </c>
      <c r="T352" s="3" t="s">
        <v>591</v>
      </c>
    </row>
    <row r="353" spans="1:20" x14ac:dyDescent="0.25">
      <c r="A353" s="3" t="s">
        <v>51</v>
      </c>
      <c r="B353" s="3" t="s">
        <v>380</v>
      </c>
      <c r="C353" s="5" t="s">
        <v>381</v>
      </c>
      <c r="D353" s="3" t="s">
        <v>382</v>
      </c>
      <c r="E353" s="3" t="s">
        <v>86</v>
      </c>
      <c r="F353" s="17" t="s">
        <v>11</v>
      </c>
      <c r="G353" s="17" t="s">
        <v>18</v>
      </c>
      <c r="H353" s="17" t="s">
        <v>19</v>
      </c>
      <c r="I353" s="19">
        <v>44013</v>
      </c>
      <c r="J353" s="16" t="s">
        <v>95</v>
      </c>
      <c r="K353" s="20">
        <v>1</v>
      </c>
      <c r="L353" s="20">
        <v>3</v>
      </c>
      <c r="M353" s="9">
        <v>378</v>
      </c>
      <c r="N353" s="9">
        <v>0</v>
      </c>
      <c r="O353" s="9">
        <v>6</v>
      </c>
      <c r="P353" s="9">
        <v>372</v>
      </c>
      <c r="Q353" s="13">
        <v>25</v>
      </c>
      <c r="R353" s="3"/>
      <c r="S353" s="3" t="s">
        <v>376</v>
      </c>
      <c r="T353" s="3" t="s">
        <v>376</v>
      </c>
    </row>
    <row r="354" spans="1:20" x14ac:dyDescent="0.25">
      <c r="A354" s="3" t="s">
        <v>82</v>
      </c>
      <c r="B354" s="3" t="s">
        <v>406</v>
      </c>
      <c r="C354" s="5" t="s">
        <v>407</v>
      </c>
      <c r="D354" s="3" t="s">
        <v>408</v>
      </c>
      <c r="E354" s="3" t="s">
        <v>27</v>
      </c>
      <c r="F354" s="17" t="s">
        <v>28</v>
      </c>
      <c r="G354" s="17" t="s">
        <v>58</v>
      </c>
      <c r="H354" s="17" t="s">
        <v>115</v>
      </c>
      <c r="I354" s="19">
        <v>44013</v>
      </c>
      <c r="J354" s="16" t="s">
        <v>95</v>
      </c>
      <c r="K354" s="20">
        <v>6</v>
      </c>
      <c r="L354" s="20">
        <v>6</v>
      </c>
      <c r="M354" s="9">
        <v>431</v>
      </c>
      <c r="N354" s="9">
        <v>0</v>
      </c>
      <c r="O354" s="9">
        <v>8</v>
      </c>
      <c r="P354" s="9">
        <v>423</v>
      </c>
      <c r="Q354" s="13">
        <v>25</v>
      </c>
      <c r="R354" s="3"/>
      <c r="S354" s="3" t="s">
        <v>376</v>
      </c>
      <c r="T354" s="3" t="s">
        <v>376</v>
      </c>
    </row>
    <row r="355" spans="1:20" x14ac:dyDescent="0.25">
      <c r="A355" s="3" t="s">
        <v>51</v>
      </c>
      <c r="B355" s="3" t="s">
        <v>1183</v>
      </c>
      <c r="C355" s="5" t="s">
        <v>1184</v>
      </c>
      <c r="D355" s="3" t="s">
        <v>1185</v>
      </c>
      <c r="E355" s="3" t="s">
        <v>10</v>
      </c>
      <c r="F355" s="17" t="s">
        <v>11</v>
      </c>
      <c r="G355" s="17" t="s">
        <v>134</v>
      </c>
      <c r="H355" s="17" t="s">
        <v>135</v>
      </c>
      <c r="I355" s="19">
        <v>44013</v>
      </c>
      <c r="J355" s="16" t="s">
        <v>95</v>
      </c>
      <c r="K355" s="20">
        <v>1</v>
      </c>
      <c r="L355" s="20">
        <v>29</v>
      </c>
      <c r="M355" s="9">
        <v>474</v>
      </c>
      <c r="N355" s="9">
        <v>0</v>
      </c>
      <c r="O355" s="9">
        <v>8</v>
      </c>
      <c r="P355" s="9">
        <v>466</v>
      </c>
      <c r="Q355" s="13">
        <v>26</v>
      </c>
      <c r="R355" s="3"/>
      <c r="S355" s="3" t="s">
        <v>1162</v>
      </c>
      <c r="T355" s="3" t="s">
        <v>1176</v>
      </c>
    </row>
    <row r="356" spans="1:20" x14ac:dyDescent="0.25">
      <c r="A356" s="3" t="s">
        <v>62</v>
      </c>
      <c r="B356" s="3" t="s">
        <v>1087</v>
      </c>
      <c r="C356" s="5" t="s">
        <v>1088</v>
      </c>
      <c r="D356" s="3" t="s">
        <v>1089</v>
      </c>
      <c r="E356" s="3" t="s">
        <v>10</v>
      </c>
      <c r="F356" s="17" t="s">
        <v>11</v>
      </c>
      <c r="G356" s="17" t="s">
        <v>49</v>
      </c>
      <c r="H356" s="17" t="s">
        <v>50</v>
      </c>
      <c r="I356" s="19">
        <v>44013</v>
      </c>
      <c r="J356" s="16" t="s">
        <v>95</v>
      </c>
      <c r="K356" s="20">
        <v>1</v>
      </c>
      <c r="L356" s="20">
        <v>38</v>
      </c>
      <c r="M356" s="9">
        <v>476</v>
      </c>
      <c r="N356" s="9">
        <v>0</v>
      </c>
      <c r="O356" s="9">
        <v>6</v>
      </c>
      <c r="P356" s="9">
        <v>470</v>
      </c>
      <c r="Q356" s="12">
        <v>26</v>
      </c>
      <c r="R356" s="3"/>
      <c r="S356" s="3" t="s">
        <v>1076</v>
      </c>
      <c r="T356" s="3" t="s">
        <v>1077</v>
      </c>
    </row>
    <row r="357" spans="1:20" x14ac:dyDescent="0.25">
      <c r="A357" s="3" t="s">
        <v>48</v>
      </c>
      <c r="B357" s="3" t="s">
        <v>1328</v>
      </c>
      <c r="C357" s="5" t="s">
        <v>1329</v>
      </c>
      <c r="D357" s="3" t="s">
        <v>1330</v>
      </c>
      <c r="E357" s="3" t="s">
        <v>292</v>
      </c>
      <c r="F357" s="17" t="s">
        <v>292</v>
      </c>
      <c r="G357" s="17" t="s">
        <v>95</v>
      </c>
      <c r="H357" s="17" t="s">
        <v>96</v>
      </c>
      <c r="I357" s="19">
        <v>43874</v>
      </c>
      <c r="J357" s="16" t="s">
        <v>95</v>
      </c>
      <c r="K357" s="20">
        <v>1</v>
      </c>
      <c r="L357" s="20">
        <v>16</v>
      </c>
      <c r="M357" s="9">
        <v>513</v>
      </c>
      <c r="N357" s="9">
        <v>0</v>
      </c>
      <c r="O357" s="9">
        <v>0</v>
      </c>
      <c r="P357" s="9">
        <v>513</v>
      </c>
      <c r="Q357" s="13">
        <v>26</v>
      </c>
      <c r="R357" s="3"/>
      <c r="S357" s="3" t="s">
        <v>1327</v>
      </c>
      <c r="T357" s="3" t="s">
        <v>319</v>
      </c>
    </row>
    <row r="358" spans="1:20" x14ac:dyDescent="0.25">
      <c r="A358" s="3" t="s">
        <v>51</v>
      </c>
      <c r="B358" s="3" t="s">
        <v>425</v>
      </c>
      <c r="C358" s="5" t="s">
        <v>426</v>
      </c>
      <c r="D358" s="3" t="s">
        <v>427</v>
      </c>
      <c r="E358" s="3" t="s">
        <v>10</v>
      </c>
      <c r="F358" s="17" t="s">
        <v>11</v>
      </c>
      <c r="G358" s="17" t="s">
        <v>49</v>
      </c>
      <c r="H358" s="17" t="s">
        <v>50</v>
      </c>
      <c r="I358" s="19">
        <v>44013</v>
      </c>
      <c r="J358" s="16" t="s">
        <v>95</v>
      </c>
      <c r="K358" s="20">
        <v>7</v>
      </c>
      <c r="L358" s="20">
        <v>7</v>
      </c>
      <c r="M358" s="9">
        <v>704</v>
      </c>
      <c r="N358" s="9">
        <v>35</v>
      </c>
      <c r="O358" s="9">
        <v>0</v>
      </c>
      <c r="P358" s="9">
        <v>669</v>
      </c>
      <c r="Q358" s="12">
        <v>26</v>
      </c>
      <c r="R358" s="3"/>
      <c r="S358" s="3" t="s">
        <v>415</v>
      </c>
      <c r="T358" s="3" t="s">
        <v>415</v>
      </c>
    </row>
    <row r="359" spans="1:20" x14ac:dyDescent="0.25">
      <c r="K359" s="21">
        <f>SUM(K2:K358)</f>
        <v>427</v>
      </c>
      <c r="L359" s="21">
        <f>SUM(L2:L358)</f>
        <v>2702</v>
      </c>
      <c r="Q359" s="14">
        <f>SUM(Q2:Q358)</f>
        <v>4404</v>
      </c>
    </row>
  </sheetData>
  <autoFilter ref="B1:T359" xr:uid="{00000000-0009-0000-0000-000001000000}"/>
  <sortState xmlns:xlrd2="http://schemas.microsoft.com/office/spreadsheetml/2017/richdata2" ref="A2:V1182">
    <sortCondition ref="P2:P1182"/>
  </sortState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Donahue</dc:creator>
  <cp:lastModifiedBy>Melissa Donahue</cp:lastModifiedBy>
  <dcterms:created xsi:type="dcterms:W3CDTF">2022-10-03T20:31:36Z</dcterms:created>
  <dcterms:modified xsi:type="dcterms:W3CDTF">2022-11-23T01:33:34Z</dcterms:modified>
</cp:coreProperties>
</file>